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SYLWIA~1.LEM\AppData\Local\Temp\"/>
    </mc:Choice>
  </mc:AlternateContent>
  <xr:revisionPtr revIDLastSave="0" documentId="13_ncr:1_{77C84680-513E-4E74-B993-041CE2CEDA3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alkulacja" sheetId="2" r:id="rId1"/>
  </sheets>
  <definedNames>
    <definedName name="_FilterDatabase" localSheetId="0" hidden="1">kalkulacja!$B$6:$I$75</definedName>
    <definedName name="Print_Area" localSheetId="0">kalkulacja!$B$1:$I$87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6" i="2" l="1"/>
  <c r="I9" i="2" l="1"/>
  <c r="I10" i="2"/>
  <c r="I12" i="2"/>
  <c r="I13" i="2"/>
  <c r="I16" i="2"/>
  <c r="I17" i="2"/>
  <c r="I20" i="2"/>
  <c r="I21" i="2"/>
  <c r="I24" i="2"/>
  <c r="I25" i="2"/>
  <c r="I28" i="2"/>
  <c r="I29" i="2"/>
  <c r="I32" i="2"/>
  <c r="I33" i="2"/>
  <c r="I36" i="2"/>
  <c r="I37" i="2"/>
  <c r="I40" i="2"/>
  <c r="I41" i="2"/>
  <c r="I44" i="2"/>
  <c r="I45" i="2"/>
  <c r="I48" i="2"/>
  <c r="I49" i="2"/>
  <c r="I52" i="2"/>
  <c r="I53" i="2"/>
  <c r="I56" i="2"/>
  <c r="I57" i="2"/>
  <c r="I60" i="2"/>
  <c r="I61" i="2"/>
  <c r="I64" i="2"/>
  <c r="I65" i="2"/>
  <c r="I68" i="2"/>
  <c r="I69" i="2"/>
  <c r="I72" i="2"/>
  <c r="I73" i="2"/>
  <c r="F9" i="2"/>
  <c r="F10" i="2"/>
  <c r="F11" i="2"/>
  <c r="I11" i="2" s="1"/>
  <c r="F12" i="2"/>
  <c r="F13" i="2"/>
  <c r="F14" i="2"/>
  <c r="I14" i="2" s="1"/>
  <c r="F15" i="2"/>
  <c r="I15" i="2" s="1"/>
  <c r="F16" i="2"/>
  <c r="F17" i="2"/>
  <c r="F18" i="2"/>
  <c r="I18" i="2" s="1"/>
  <c r="F19" i="2"/>
  <c r="I19" i="2" s="1"/>
  <c r="F20" i="2"/>
  <c r="F21" i="2"/>
  <c r="F22" i="2"/>
  <c r="I22" i="2" s="1"/>
  <c r="F23" i="2"/>
  <c r="I23" i="2" s="1"/>
  <c r="F24" i="2"/>
  <c r="F25" i="2"/>
  <c r="F26" i="2"/>
  <c r="I26" i="2" s="1"/>
  <c r="F27" i="2"/>
  <c r="I27" i="2" s="1"/>
  <c r="F28" i="2"/>
  <c r="F29" i="2"/>
  <c r="F30" i="2"/>
  <c r="I30" i="2" s="1"/>
  <c r="F31" i="2"/>
  <c r="I31" i="2" s="1"/>
  <c r="F32" i="2"/>
  <c r="F33" i="2"/>
  <c r="F34" i="2"/>
  <c r="I34" i="2" s="1"/>
  <c r="F35" i="2"/>
  <c r="I35" i="2" s="1"/>
  <c r="F36" i="2"/>
  <c r="F37" i="2"/>
  <c r="F38" i="2"/>
  <c r="I38" i="2" s="1"/>
  <c r="F39" i="2"/>
  <c r="I39" i="2" s="1"/>
  <c r="F40" i="2"/>
  <c r="F41" i="2"/>
  <c r="F42" i="2"/>
  <c r="I42" i="2" s="1"/>
  <c r="F43" i="2"/>
  <c r="I43" i="2" s="1"/>
  <c r="F44" i="2"/>
  <c r="F45" i="2"/>
  <c r="F46" i="2"/>
  <c r="I46" i="2" s="1"/>
  <c r="F47" i="2"/>
  <c r="I47" i="2" s="1"/>
  <c r="F48" i="2"/>
  <c r="F49" i="2"/>
  <c r="F50" i="2"/>
  <c r="I50" i="2" s="1"/>
  <c r="F51" i="2"/>
  <c r="I51" i="2" s="1"/>
  <c r="F52" i="2"/>
  <c r="F53" i="2"/>
  <c r="F54" i="2"/>
  <c r="I54" i="2" s="1"/>
  <c r="F55" i="2"/>
  <c r="I55" i="2" s="1"/>
  <c r="F56" i="2"/>
  <c r="F57" i="2"/>
  <c r="F58" i="2"/>
  <c r="I58" i="2" s="1"/>
  <c r="F59" i="2"/>
  <c r="I59" i="2" s="1"/>
  <c r="F60" i="2"/>
  <c r="F61" i="2"/>
  <c r="F62" i="2"/>
  <c r="I62" i="2" s="1"/>
  <c r="F63" i="2"/>
  <c r="I63" i="2" s="1"/>
  <c r="F64" i="2"/>
  <c r="F65" i="2"/>
  <c r="F66" i="2"/>
  <c r="I66" i="2" s="1"/>
  <c r="F67" i="2"/>
  <c r="I67" i="2" s="1"/>
  <c r="F68" i="2"/>
  <c r="F69" i="2"/>
  <c r="F70" i="2"/>
  <c r="I70" i="2" s="1"/>
  <c r="F71" i="2"/>
  <c r="I71" i="2" s="1"/>
  <c r="F72" i="2"/>
  <c r="F73" i="2"/>
  <c r="F74" i="2"/>
  <c r="I74" i="2" s="1"/>
  <c r="F75" i="2"/>
  <c r="I75" i="2" s="1"/>
  <c r="F8" i="2"/>
  <c r="I8" i="2" s="1"/>
  <c r="F7" i="2"/>
  <c r="I7" i="2" l="1"/>
  <c r="I77" i="2" s="1"/>
</calcChain>
</file>

<file path=xl/sharedStrings.xml><?xml version="1.0" encoding="utf-8"?>
<sst xmlns="http://schemas.openxmlformats.org/spreadsheetml/2006/main" count="154" uniqueCount="87">
  <si>
    <t>l.p.</t>
  </si>
  <si>
    <t xml:space="preserve">Nazwa i typ  części,  wymagany do naprawy </t>
  </si>
  <si>
    <t xml:space="preserve"> Ilość</t>
  </si>
  <si>
    <t xml:space="preserve">Falownik FRC-F4 </t>
  </si>
  <si>
    <t>Kontakt drzwi kabinowych Fermator</t>
  </si>
  <si>
    <t>Przeciwkontakt drzwi kabinowych Fermator</t>
  </si>
  <si>
    <t>Kontakt drzwi kabinowych Schmersal AZ06T</t>
  </si>
  <si>
    <t>Świetlówki 18W-oświetlenie kabiny</t>
  </si>
  <si>
    <t>Żarówki 230V</t>
  </si>
  <si>
    <t>Linka naciągu drzwi kabinowych Fermator</t>
  </si>
  <si>
    <t>Linka synchronizująca panele drzwi Fermator</t>
  </si>
  <si>
    <t>Lustro w kabinie; 1m2</t>
  </si>
  <si>
    <t>Moduł Łączności GSM Lift Watch</t>
  </si>
  <si>
    <t>Stacyjka w panelu dyspozycji do blokowania drzwi z kluczykiem</t>
  </si>
  <si>
    <t>Ogranicznik prędkości dwukierunkowy; typu KLG1.6</t>
  </si>
  <si>
    <t>Kontakt obciążki do dzwigu typu Interlift</t>
  </si>
  <si>
    <t>Pasek napędu drzwi kabinowych Fermator</t>
  </si>
  <si>
    <t>Przekaźnik 24V Finder</t>
  </si>
  <si>
    <t>Przekaźnik 110V Finder</t>
  </si>
  <si>
    <t>Piętrowskazywacz HPI15</t>
  </si>
  <si>
    <t>Piętrowskazywacz KM801068G01 KONE</t>
  </si>
  <si>
    <t>Sprężyna naciągu drzwi kabinowych Fermator</t>
  </si>
  <si>
    <t>Silnik napędu drzwi kabinowych Fermator</t>
  </si>
  <si>
    <t>Stycznik 48V Schneider LC</t>
  </si>
  <si>
    <t>System Alarmowania typu INTERCOM GM-1</t>
  </si>
  <si>
    <t>Prowadnik drzwi; typu Prisma</t>
  </si>
  <si>
    <t>Ogranicznik prędkości; KLG 1,6 KLEEMANN HELLAS</t>
  </si>
  <si>
    <t xml:space="preserve">Ogranicznik prędkości typu LK 200 </t>
  </si>
  <si>
    <t>Ogranicznik prędkości typu R-1-dwukierunkowy</t>
  </si>
  <si>
    <t>Zderzak sprężynowy K2604-001</t>
  </si>
  <si>
    <t>Kontroler zaniku faz typu Schmersal</t>
  </si>
  <si>
    <t>Unifon/domofon/</t>
  </si>
  <si>
    <t>RAZEM</t>
  </si>
  <si>
    <t>Enkoder napędu głównego typu Lika</t>
  </si>
  <si>
    <t>Kurtyna świetlna komplet; typu Telco</t>
  </si>
  <si>
    <t>Kabel zwisowy płaski; 12x1</t>
  </si>
  <si>
    <t>Kabel zwisowy typu R05VVH6F 3x12</t>
  </si>
  <si>
    <t>Kaseta wezwań z puszką; typu Interlift</t>
  </si>
  <si>
    <t>Ogranicznik prędkości dwukierunkowy; typu LK 250</t>
  </si>
  <si>
    <t>Obciążka 25 kg do dzwigu typu Interlift</t>
  </si>
  <si>
    <t>Przycisk wezwania/dyspozycji; typu Interlift</t>
  </si>
  <si>
    <t>Sterownik dźwigu; typu SD LS-2020</t>
  </si>
  <si>
    <t>Suwak drzwi szybowych Fermator</t>
  </si>
  <si>
    <t>Wyświetlacz kabinowy typu Interlift</t>
  </si>
  <si>
    <t>Zderzaki kabinowe; typu AP009/125080</t>
  </si>
  <si>
    <t>Zderzak hydrauliczny A-203</t>
  </si>
  <si>
    <t>Wyłącznik krańcowy D-429</t>
  </si>
  <si>
    <t>Kaseta wezwań typu KSL286 o wym. 58x290x15 (obudowa stal nierdzewna szczotkowana SIMPLEX)</t>
  </si>
  <si>
    <t>Cena  jednostkowa wraz z robocizną
(brutto, VAT 8%)</t>
  </si>
  <si>
    <t>Cena  jednostkowa
(netto)</t>
  </si>
  <si>
    <t>Wartość brutto
(cena materiału i robocizny)</t>
  </si>
  <si>
    <t>jednostka miary</t>
  </si>
  <si>
    <t>szt</t>
  </si>
  <si>
    <t>mb</t>
  </si>
  <si>
    <t>Lina nośna; R 8mm</t>
  </si>
  <si>
    <t>Lina nośna; R 10mm</t>
  </si>
  <si>
    <t>Lina nośna; R 11mm</t>
  </si>
  <si>
    <t>Lina nośna; R 12mm</t>
  </si>
  <si>
    <t>Linka ogranicznika prędkości; R 8mm</t>
  </si>
  <si>
    <t>Drzwi szybowe przystankowe automatyczne, 2-panelowe, ognioodporne EI 60 900x2000 typu Prisma S</t>
  </si>
  <si>
    <t>Rolki drzwi; typu Fermator</t>
  </si>
  <si>
    <t>Dzwonek; 12V</t>
  </si>
  <si>
    <t>Hamulec silnika wciągarki ERSVAR07 SZ800</t>
  </si>
  <si>
    <t>Przekaźnik; 48V Finder</t>
  </si>
  <si>
    <t>Stycznik 110V Schneider LC</t>
  </si>
  <si>
    <t>Stycznik 230V Schneider LC</t>
  </si>
  <si>
    <t>Wentylator kabiny 230VVents</t>
  </si>
  <si>
    <t>Akumulator sygnalizacji alarmowej w Dźwigach; 7,2Ah/12V</t>
  </si>
  <si>
    <t>Akumulator oświetlenia awaryjnego 1,3Ah/12V</t>
  </si>
  <si>
    <t>Drzwi szybowe przystankowe automatyczne 2-panelowe teleskopowe; typu Fermator 750x2000</t>
  </si>
  <si>
    <t>Załącznik 1B</t>
  </si>
  <si>
    <t>C- naprawa urządzeń dźwigowych poprzez wykorzystanie wskazanych części zamiennych</t>
  </si>
  <si>
    <t>Nazwa i typ oferowanej części</t>
  </si>
  <si>
    <t>Falownik napędu drzwi; typu Fermator - 230V</t>
  </si>
  <si>
    <t>Falownik napędu dźwigu; typu Omron - 230V</t>
  </si>
  <si>
    <t>podpis osoby/osób upoważnionej/upoważnionych do reprezentowania Wykonawcy</t>
  </si>
  <si>
    <t>Kaseta wezwań typu KSL286 o wym. 100x290x15 (obudowa stal nierdzewna szczotkowana DUPLEX)</t>
  </si>
  <si>
    <t>Zamek Bezpieczeństwa (drzwi szybowych); 40/10 KLEFER</t>
  </si>
  <si>
    <t>Wyłącznik końcowy - typu INTERLIFT</t>
  </si>
  <si>
    <t>Wyłącznik bezpieczeństwa - STOP IP68</t>
  </si>
  <si>
    <t>Roboczogodzina</t>
  </si>
  <si>
    <t>h</t>
  </si>
  <si>
    <t xml:space="preserve">Formularz kalkulacji cenowej - materiały </t>
  </si>
  <si>
    <t>Czujnik odwzorowania KONE KM713227G01 (lub równoważny)</t>
  </si>
  <si>
    <t>Drzwi kabinowe dwu-panelowe KES201 (lub rózwnoważne)</t>
  </si>
  <si>
    <t>Fotokomórka; 24V typu Omron</t>
  </si>
  <si>
    <r>
      <rPr>
        <sz val="11"/>
        <rFont val="Calibri"/>
        <family val="2"/>
        <charset val="238"/>
        <scheme val="minor"/>
      </rPr>
      <t>Uwagi:</t>
    </r>
    <r>
      <rPr>
        <sz val="11"/>
        <color rgb="FFFF0000"/>
        <rFont val="Calibri"/>
        <family val="2"/>
        <charset val="238"/>
        <scheme val="minor"/>
      </rPr>
      <t xml:space="preserve">
</t>
    </r>
    <r>
      <rPr>
        <sz val="11"/>
        <rFont val="Calibri"/>
        <family val="2"/>
        <charset val="238"/>
        <scheme val="minor"/>
      </rPr>
      <t>1. Podana cena jednostkowa musi obejmować koszt materiału.</t>
    </r>
    <r>
      <rPr>
        <sz val="11"/>
        <color rgb="FFFF0000"/>
        <rFont val="Calibri"/>
        <family val="2"/>
        <charset val="238"/>
        <scheme val="minor"/>
      </rPr>
      <t xml:space="preserve">
</t>
    </r>
    <r>
      <rPr>
        <sz val="11"/>
        <rFont val="Calibri"/>
        <family val="2"/>
        <charset val="238"/>
        <scheme val="minor"/>
      </rPr>
      <t>2. Dla pozycji nr 70 (roboczogodzina) wartość brutto należy określić zgodnie z przyjętymi w ofercie wskaźnikami kosztów pośrednich i zysku oraz doliczyć podatek VAT w wysokości 8%.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</si>
</sst>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rgb="FFC9211E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 applyAlignment="1">
      <alignment vertical="center"/>
    </xf>
    <xf numFmtId="0" fontId="0" fillId="2" borderId="0" xfId="0" applyFill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4" fontId="3" fillId="2" borderId="3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4" fontId="9" fillId="2" borderId="4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0" fontId="8" fillId="2" borderId="9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87"/>
  <sheetViews>
    <sheetView tabSelected="1" view="pageBreakPreview" topLeftCell="B1" zoomScale="85" zoomScaleNormal="85" zoomScaleSheetLayoutView="85" workbookViewId="0">
      <selection activeCell="D72" sqref="D72"/>
    </sheetView>
  </sheetViews>
  <sheetFormatPr defaultRowHeight="15" x14ac:dyDescent="0.25"/>
  <cols>
    <col min="1" max="1" width="9.140625" style="1"/>
    <col min="2" max="2" width="5.28515625" style="1" customWidth="1"/>
    <col min="3" max="3" width="45.42578125" style="1" customWidth="1"/>
    <col min="4" max="4" width="27.5703125" style="1" customWidth="1"/>
    <col min="5" max="5" width="11.42578125" style="1" customWidth="1"/>
    <col min="6" max="6" width="11.85546875" style="1" customWidth="1"/>
    <col min="7" max="8" width="9.140625" style="1"/>
    <col min="9" max="9" width="13.28515625" style="1" customWidth="1"/>
    <col min="10" max="16384" width="9.140625" style="1"/>
  </cols>
  <sheetData>
    <row r="1" spans="2:9" x14ac:dyDescent="0.25">
      <c r="I1" s="2" t="s">
        <v>70</v>
      </c>
    </row>
    <row r="2" spans="2:9" x14ac:dyDescent="0.25">
      <c r="B2" s="3" t="s">
        <v>82</v>
      </c>
      <c r="C2" s="3"/>
      <c r="D2" s="3"/>
      <c r="E2" s="3"/>
      <c r="F2" s="3"/>
      <c r="G2" s="3"/>
      <c r="H2" s="3"/>
      <c r="I2" s="3"/>
    </row>
    <row r="3" spans="2:9" x14ac:dyDescent="0.25">
      <c r="B3" s="3" t="s">
        <v>71</v>
      </c>
      <c r="C3" s="3"/>
      <c r="D3" s="3"/>
      <c r="E3" s="3"/>
      <c r="F3" s="3"/>
      <c r="G3" s="3"/>
      <c r="H3" s="3"/>
      <c r="I3" s="3"/>
    </row>
    <row r="5" spans="2:9" ht="76.5" x14ac:dyDescent="0.25">
      <c r="B5" s="4" t="s">
        <v>0</v>
      </c>
      <c r="C5" s="4" t="s">
        <v>1</v>
      </c>
      <c r="D5" s="4" t="s">
        <v>72</v>
      </c>
      <c r="E5" s="5" t="s">
        <v>49</v>
      </c>
      <c r="F5" s="4" t="s">
        <v>48</v>
      </c>
      <c r="G5" s="4" t="s">
        <v>2</v>
      </c>
      <c r="H5" s="4" t="s">
        <v>51</v>
      </c>
      <c r="I5" s="4" t="s">
        <v>50</v>
      </c>
    </row>
    <row r="6" spans="2:9" ht="15.75" thickBot="1" x14ac:dyDescent="0.3">
      <c r="B6" s="6">
        <v>1</v>
      </c>
      <c r="C6" s="6">
        <v>2</v>
      </c>
      <c r="D6" s="6">
        <v>3</v>
      </c>
      <c r="E6" s="6">
        <v>4</v>
      </c>
      <c r="F6" s="6">
        <v>5</v>
      </c>
      <c r="G6" s="6">
        <v>6</v>
      </c>
      <c r="H6" s="6"/>
      <c r="I6" s="6">
        <v>7</v>
      </c>
    </row>
    <row r="7" spans="2:9" ht="36.75" customHeight="1" thickTop="1" x14ac:dyDescent="0.25">
      <c r="B7" s="7">
        <v>1</v>
      </c>
      <c r="C7" s="8" t="s">
        <v>67</v>
      </c>
      <c r="D7" s="7"/>
      <c r="E7" s="9"/>
      <c r="F7" s="9" t="str">
        <f>IF(E7="","",ROUND(E7*1.08,2))</f>
        <v/>
      </c>
      <c r="G7" s="7">
        <v>10</v>
      </c>
      <c r="H7" s="7" t="s">
        <v>52</v>
      </c>
      <c r="I7" s="9" t="str">
        <f>IF(E7="","",F7*G7)</f>
        <v/>
      </c>
    </row>
    <row r="8" spans="2:9" ht="36.75" customHeight="1" x14ac:dyDescent="0.25">
      <c r="B8" s="10">
        <v>2</v>
      </c>
      <c r="C8" s="11" t="s">
        <v>68</v>
      </c>
      <c r="D8" s="10"/>
      <c r="E8" s="9"/>
      <c r="F8" s="9" t="str">
        <f>IF(E8="","",ROUND(E8*1.08,2))</f>
        <v/>
      </c>
      <c r="G8" s="10">
        <v>6</v>
      </c>
      <c r="H8" s="7" t="s">
        <v>52</v>
      </c>
      <c r="I8" s="9" t="str">
        <f t="shared" ref="I8:I71" si="0">IF(E8="","",F8*G8)</f>
        <v/>
      </c>
    </row>
    <row r="9" spans="2:9" ht="36.75" customHeight="1" x14ac:dyDescent="0.25">
      <c r="B9" s="10">
        <v>3</v>
      </c>
      <c r="C9" s="12" t="s">
        <v>83</v>
      </c>
      <c r="D9" s="10"/>
      <c r="E9" s="9"/>
      <c r="F9" s="9" t="str">
        <f t="shared" ref="F9:F72" si="1">IF(E9="","",ROUND(E9*1.08,2))</f>
        <v/>
      </c>
      <c r="G9" s="10">
        <v>2</v>
      </c>
      <c r="H9" s="7" t="s">
        <v>52</v>
      </c>
      <c r="I9" s="9" t="str">
        <f t="shared" si="0"/>
        <v/>
      </c>
    </row>
    <row r="10" spans="2:9" ht="36.75" customHeight="1" x14ac:dyDescent="0.25">
      <c r="B10" s="10">
        <v>4</v>
      </c>
      <c r="C10" s="11" t="s">
        <v>69</v>
      </c>
      <c r="D10" s="10"/>
      <c r="E10" s="9"/>
      <c r="F10" s="9" t="str">
        <f t="shared" si="1"/>
        <v/>
      </c>
      <c r="G10" s="10">
        <v>1</v>
      </c>
      <c r="H10" s="7" t="s">
        <v>52</v>
      </c>
      <c r="I10" s="9" t="str">
        <f t="shared" si="0"/>
        <v/>
      </c>
    </row>
    <row r="11" spans="2:9" ht="36.75" customHeight="1" x14ac:dyDescent="0.25">
      <c r="B11" s="10">
        <v>5</v>
      </c>
      <c r="C11" s="12" t="s">
        <v>84</v>
      </c>
      <c r="D11" s="10"/>
      <c r="E11" s="9"/>
      <c r="F11" s="9" t="str">
        <f t="shared" si="1"/>
        <v/>
      </c>
      <c r="G11" s="10">
        <v>1</v>
      </c>
      <c r="H11" s="7" t="s">
        <v>52</v>
      </c>
      <c r="I11" s="9" t="str">
        <f t="shared" si="0"/>
        <v/>
      </c>
    </row>
    <row r="12" spans="2:9" ht="36.75" customHeight="1" x14ac:dyDescent="0.25">
      <c r="B12" s="10">
        <v>6</v>
      </c>
      <c r="C12" s="11" t="s">
        <v>59</v>
      </c>
      <c r="D12" s="10"/>
      <c r="E12" s="9"/>
      <c r="F12" s="9" t="str">
        <f t="shared" si="1"/>
        <v/>
      </c>
      <c r="G12" s="10">
        <v>1</v>
      </c>
      <c r="H12" s="7" t="s">
        <v>52</v>
      </c>
      <c r="I12" s="9" t="str">
        <f t="shared" si="0"/>
        <v/>
      </c>
    </row>
    <row r="13" spans="2:9" ht="36.75" customHeight="1" x14ac:dyDescent="0.25">
      <c r="B13" s="10">
        <v>7</v>
      </c>
      <c r="C13" s="11" t="s">
        <v>33</v>
      </c>
      <c r="D13" s="10"/>
      <c r="E13" s="9"/>
      <c r="F13" s="9" t="str">
        <f t="shared" si="1"/>
        <v/>
      </c>
      <c r="G13" s="10">
        <v>1</v>
      </c>
      <c r="H13" s="7" t="s">
        <v>52</v>
      </c>
      <c r="I13" s="9" t="str">
        <f t="shared" si="0"/>
        <v/>
      </c>
    </row>
    <row r="14" spans="2:9" ht="36.75" customHeight="1" x14ac:dyDescent="0.25">
      <c r="B14" s="10">
        <v>8</v>
      </c>
      <c r="C14" s="11" t="s">
        <v>61</v>
      </c>
      <c r="D14" s="10"/>
      <c r="E14" s="9"/>
      <c r="F14" s="9" t="str">
        <f t="shared" si="1"/>
        <v/>
      </c>
      <c r="G14" s="10">
        <v>8</v>
      </c>
      <c r="H14" s="7" t="s">
        <v>52</v>
      </c>
      <c r="I14" s="9" t="str">
        <f t="shared" si="0"/>
        <v/>
      </c>
    </row>
    <row r="15" spans="2:9" ht="36.75" customHeight="1" x14ac:dyDescent="0.25">
      <c r="B15" s="10">
        <v>9</v>
      </c>
      <c r="C15" s="11" t="s">
        <v>73</v>
      </c>
      <c r="D15" s="10"/>
      <c r="E15" s="9"/>
      <c r="F15" s="9" t="str">
        <f t="shared" si="1"/>
        <v/>
      </c>
      <c r="G15" s="10">
        <v>1</v>
      </c>
      <c r="H15" s="7" t="s">
        <v>52</v>
      </c>
      <c r="I15" s="9" t="str">
        <f t="shared" si="0"/>
        <v/>
      </c>
    </row>
    <row r="16" spans="2:9" ht="36.75" customHeight="1" x14ac:dyDescent="0.25">
      <c r="B16" s="10">
        <v>10</v>
      </c>
      <c r="C16" s="11" t="s">
        <v>74</v>
      </c>
      <c r="D16" s="10"/>
      <c r="E16" s="9"/>
      <c r="F16" s="9" t="str">
        <f t="shared" si="1"/>
        <v/>
      </c>
      <c r="G16" s="10">
        <v>1</v>
      </c>
      <c r="H16" s="7" t="s">
        <v>52</v>
      </c>
      <c r="I16" s="9" t="str">
        <f t="shared" si="0"/>
        <v/>
      </c>
    </row>
    <row r="17" spans="2:9" ht="36.75" customHeight="1" x14ac:dyDescent="0.25">
      <c r="B17" s="10">
        <v>11</v>
      </c>
      <c r="C17" s="11" t="s">
        <v>3</v>
      </c>
      <c r="D17" s="10"/>
      <c r="E17" s="9"/>
      <c r="F17" s="9" t="str">
        <f t="shared" si="1"/>
        <v/>
      </c>
      <c r="G17" s="10">
        <v>1</v>
      </c>
      <c r="H17" s="7" t="s">
        <v>52</v>
      </c>
      <c r="I17" s="9" t="str">
        <f t="shared" si="0"/>
        <v/>
      </c>
    </row>
    <row r="18" spans="2:9" ht="36.75" customHeight="1" x14ac:dyDescent="0.25">
      <c r="B18" s="10">
        <v>12</v>
      </c>
      <c r="C18" s="12" t="s">
        <v>85</v>
      </c>
      <c r="D18" s="10"/>
      <c r="E18" s="9"/>
      <c r="F18" s="9" t="str">
        <f t="shared" si="1"/>
        <v/>
      </c>
      <c r="G18" s="10">
        <v>3</v>
      </c>
      <c r="H18" s="7" t="s">
        <v>52</v>
      </c>
      <c r="I18" s="9" t="str">
        <f t="shared" si="0"/>
        <v/>
      </c>
    </row>
    <row r="19" spans="2:9" ht="36.75" customHeight="1" x14ac:dyDescent="0.25">
      <c r="B19" s="10">
        <v>13</v>
      </c>
      <c r="C19" s="11" t="s">
        <v>34</v>
      </c>
      <c r="D19" s="10"/>
      <c r="E19" s="9"/>
      <c r="F19" s="9" t="str">
        <f t="shared" si="1"/>
        <v/>
      </c>
      <c r="G19" s="10">
        <v>2</v>
      </c>
      <c r="H19" s="7" t="s">
        <v>52</v>
      </c>
      <c r="I19" s="9" t="str">
        <f t="shared" si="0"/>
        <v/>
      </c>
    </row>
    <row r="20" spans="2:9" ht="36.75" customHeight="1" x14ac:dyDescent="0.25">
      <c r="B20" s="10">
        <v>14</v>
      </c>
      <c r="C20" s="11" t="s">
        <v>35</v>
      </c>
      <c r="D20" s="10"/>
      <c r="E20" s="9"/>
      <c r="F20" s="9" t="str">
        <f t="shared" si="1"/>
        <v/>
      </c>
      <c r="G20" s="10">
        <v>100</v>
      </c>
      <c r="H20" s="7" t="s">
        <v>53</v>
      </c>
      <c r="I20" s="9" t="str">
        <f t="shared" si="0"/>
        <v/>
      </c>
    </row>
    <row r="21" spans="2:9" ht="36.75" customHeight="1" x14ac:dyDescent="0.25">
      <c r="B21" s="10">
        <v>15</v>
      </c>
      <c r="C21" s="11" t="s">
        <v>36</v>
      </c>
      <c r="D21" s="10"/>
      <c r="E21" s="9"/>
      <c r="F21" s="9" t="str">
        <f t="shared" si="1"/>
        <v/>
      </c>
      <c r="G21" s="10">
        <v>100</v>
      </c>
      <c r="H21" s="7" t="s">
        <v>53</v>
      </c>
      <c r="I21" s="9" t="str">
        <f t="shared" si="0"/>
        <v/>
      </c>
    </row>
    <row r="22" spans="2:9" ht="36.75" customHeight="1" x14ac:dyDescent="0.25">
      <c r="B22" s="10">
        <v>16</v>
      </c>
      <c r="C22" s="11" t="s">
        <v>37</v>
      </c>
      <c r="D22" s="10"/>
      <c r="E22" s="9"/>
      <c r="F22" s="9" t="str">
        <f t="shared" si="1"/>
        <v/>
      </c>
      <c r="G22" s="10">
        <v>8</v>
      </c>
      <c r="H22" s="7" t="s">
        <v>52</v>
      </c>
      <c r="I22" s="9" t="str">
        <f t="shared" si="0"/>
        <v/>
      </c>
    </row>
    <row r="23" spans="2:9" ht="36.75" customHeight="1" x14ac:dyDescent="0.25">
      <c r="B23" s="10">
        <v>17</v>
      </c>
      <c r="C23" s="11" t="s">
        <v>47</v>
      </c>
      <c r="D23" s="10"/>
      <c r="E23" s="9"/>
      <c r="F23" s="9" t="str">
        <f t="shared" si="1"/>
        <v/>
      </c>
      <c r="G23" s="10">
        <v>2</v>
      </c>
      <c r="H23" s="7" t="s">
        <v>52</v>
      </c>
      <c r="I23" s="9" t="str">
        <f t="shared" si="0"/>
        <v/>
      </c>
    </row>
    <row r="24" spans="2:9" ht="36.75" customHeight="1" x14ac:dyDescent="0.25">
      <c r="B24" s="10">
        <v>18</v>
      </c>
      <c r="C24" s="11" t="s">
        <v>76</v>
      </c>
      <c r="D24" s="10"/>
      <c r="E24" s="9"/>
      <c r="F24" s="9" t="str">
        <f t="shared" si="1"/>
        <v/>
      </c>
      <c r="G24" s="10">
        <v>2</v>
      </c>
      <c r="H24" s="7" t="s">
        <v>52</v>
      </c>
      <c r="I24" s="9" t="str">
        <f t="shared" si="0"/>
        <v/>
      </c>
    </row>
    <row r="25" spans="2:9" ht="36.75" customHeight="1" x14ac:dyDescent="0.25">
      <c r="B25" s="10">
        <v>19</v>
      </c>
      <c r="C25" s="11" t="s">
        <v>62</v>
      </c>
      <c r="D25" s="10"/>
      <c r="E25" s="9"/>
      <c r="F25" s="9" t="str">
        <f t="shared" si="1"/>
        <v/>
      </c>
      <c r="G25" s="10">
        <v>1</v>
      </c>
      <c r="H25" s="7" t="s">
        <v>52</v>
      </c>
      <c r="I25" s="9" t="str">
        <f t="shared" si="0"/>
        <v/>
      </c>
    </row>
    <row r="26" spans="2:9" ht="36.75" customHeight="1" x14ac:dyDescent="0.25">
      <c r="B26" s="10">
        <v>20</v>
      </c>
      <c r="C26" s="11" t="s">
        <v>4</v>
      </c>
      <c r="D26" s="10"/>
      <c r="E26" s="9"/>
      <c r="F26" s="9" t="str">
        <f t="shared" si="1"/>
        <v/>
      </c>
      <c r="G26" s="10">
        <v>20</v>
      </c>
      <c r="H26" s="7" t="s">
        <v>52</v>
      </c>
      <c r="I26" s="9" t="str">
        <f t="shared" si="0"/>
        <v/>
      </c>
    </row>
    <row r="27" spans="2:9" ht="36.75" customHeight="1" x14ac:dyDescent="0.25">
      <c r="B27" s="10">
        <v>21</v>
      </c>
      <c r="C27" s="11" t="s">
        <v>5</v>
      </c>
      <c r="D27" s="10"/>
      <c r="E27" s="9"/>
      <c r="F27" s="9" t="str">
        <f t="shared" si="1"/>
        <v/>
      </c>
      <c r="G27" s="10">
        <v>20</v>
      </c>
      <c r="H27" s="7" t="s">
        <v>52</v>
      </c>
      <c r="I27" s="9" t="str">
        <f t="shared" si="0"/>
        <v/>
      </c>
    </row>
    <row r="28" spans="2:9" ht="36.75" customHeight="1" x14ac:dyDescent="0.25">
      <c r="B28" s="10">
        <v>22</v>
      </c>
      <c r="C28" s="13" t="s">
        <v>6</v>
      </c>
      <c r="D28" s="14"/>
      <c r="E28" s="9"/>
      <c r="F28" s="9" t="str">
        <f t="shared" si="1"/>
        <v/>
      </c>
      <c r="G28" s="10">
        <v>5</v>
      </c>
      <c r="H28" s="7" t="s">
        <v>52</v>
      </c>
      <c r="I28" s="9" t="str">
        <f t="shared" si="0"/>
        <v/>
      </c>
    </row>
    <row r="29" spans="2:9" ht="36.75" customHeight="1" x14ac:dyDescent="0.25">
      <c r="B29" s="10">
        <v>23</v>
      </c>
      <c r="C29" s="11" t="s">
        <v>7</v>
      </c>
      <c r="D29" s="10"/>
      <c r="E29" s="9"/>
      <c r="F29" s="9" t="str">
        <f t="shared" si="1"/>
        <v/>
      </c>
      <c r="G29" s="10">
        <v>50</v>
      </c>
      <c r="H29" s="7" t="s">
        <v>52</v>
      </c>
      <c r="I29" s="9" t="str">
        <f t="shared" si="0"/>
        <v/>
      </c>
    </row>
    <row r="30" spans="2:9" ht="36.75" customHeight="1" x14ac:dyDescent="0.25">
      <c r="B30" s="10">
        <v>24</v>
      </c>
      <c r="C30" s="11" t="s">
        <v>8</v>
      </c>
      <c r="D30" s="10"/>
      <c r="E30" s="9"/>
      <c r="F30" s="9" t="str">
        <f t="shared" si="1"/>
        <v/>
      </c>
      <c r="G30" s="10">
        <v>50</v>
      </c>
      <c r="H30" s="7" t="s">
        <v>52</v>
      </c>
      <c r="I30" s="9" t="str">
        <f t="shared" si="0"/>
        <v/>
      </c>
    </row>
    <row r="31" spans="2:9" ht="36.75" customHeight="1" x14ac:dyDescent="0.25">
      <c r="B31" s="10">
        <v>25</v>
      </c>
      <c r="C31" s="11" t="s">
        <v>54</v>
      </c>
      <c r="D31" s="10"/>
      <c r="E31" s="9"/>
      <c r="F31" s="9" t="str">
        <f t="shared" si="1"/>
        <v/>
      </c>
      <c r="G31" s="10">
        <v>100</v>
      </c>
      <c r="H31" s="7" t="s">
        <v>53</v>
      </c>
      <c r="I31" s="9" t="str">
        <f t="shared" si="0"/>
        <v/>
      </c>
    </row>
    <row r="32" spans="2:9" ht="36.75" customHeight="1" x14ac:dyDescent="0.25">
      <c r="B32" s="10">
        <v>26</v>
      </c>
      <c r="C32" s="11" t="s">
        <v>55</v>
      </c>
      <c r="D32" s="10"/>
      <c r="E32" s="9"/>
      <c r="F32" s="9" t="str">
        <f t="shared" si="1"/>
        <v/>
      </c>
      <c r="G32" s="10">
        <v>100</v>
      </c>
      <c r="H32" s="7" t="s">
        <v>53</v>
      </c>
      <c r="I32" s="9" t="str">
        <f t="shared" si="0"/>
        <v/>
      </c>
    </row>
    <row r="33" spans="2:9" ht="36.75" customHeight="1" x14ac:dyDescent="0.25">
      <c r="B33" s="10">
        <v>27</v>
      </c>
      <c r="C33" s="11" t="s">
        <v>56</v>
      </c>
      <c r="D33" s="10"/>
      <c r="E33" s="9"/>
      <c r="F33" s="9" t="str">
        <f t="shared" si="1"/>
        <v/>
      </c>
      <c r="G33" s="10">
        <v>100</v>
      </c>
      <c r="H33" s="7" t="s">
        <v>53</v>
      </c>
      <c r="I33" s="9" t="str">
        <f t="shared" si="0"/>
        <v/>
      </c>
    </row>
    <row r="34" spans="2:9" ht="36.75" customHeight="1" x14ac:dyDescent="0.25">
      <c r="B34" s="10">
        <v>28</v>
      </c>
      <c r="C34" s="11" t="s">
        <v>57</v>
      </c>
      <c r="D34" s="10"/>
      <c r="E34" s="9"/>
      <c r="F34" s="9" t="str">
        <f t="shared" si="1"/>
        <v/>
      </c>
      <c r="G34" s="10">
        <v>100</v>
      </c>
      <c r="H34" s="7" t="s">
        <v>53</v>
      </c>
      <c r="I34" s="9" t="str">
        <f t="shared" si="0"/>
        <v/>
      </c>
    </row>
    <row r="35" spans="2:9" ht="36.75" customHeight="1" x14ac:dyDescent="0.25">
      <c r="B35" s="10">
        <v>29</v>
      </c>
      <c r="C35" s="11" t="s">
        <v>58</v>
      </c>
      <c r="D35" s="10"/>
      <c r="E35" s="9"/>
      <c r="F35" s="9" t="str">
        <f t="shared" si="1"/>
        <v/>
      </c>
      <c r="G35" s="10">
        <v>100</v>
      </c>
      <c r="H35" s="7" t="s">
        <v>53</v>
      </c>
      <c r="I35" s="9" t="str">
        <f t="shared" si="0"/>
        <v/>
      </c>
    </row>
    <row r="36" spans="2:9" ht="36.75" customHeight="1" x14ac:dyDescent="0.25">
      <c r="B36" s="10">
        <v>30</v>
      </c>
      <c r="C36" s="11" t="s">
        <v>9</v>
      </c>
      <c r="D36" s="10"/>
      <c r="E36" s="9"/>
      <c r="F36" s="9" t="str">
        <f t="shared" si="1"/>
        <v/>
      </c>
      <c r="G36" s="10">
        <v>5</v>
      </c>
      <c r="H36" s="7" t="s">
        <v>52</v>
      </c>
      <c r="I36" s="9" t="str">
        <f t="shared" si="0"/>
        <v/>
      </c>
    </row>
    <row r="37" spans="2:9" ht="36.75" customHeight="1" x14ac:dyDescent="0.25">
      <c r="B37" s="10">
        <v>31</v>
      </c>
      <c r="C37" s="11" t="s">
        <v>10</v>
      </c>
      <c r="D37" s="10"/>
      <c r="E37" s="9"/>
      <c r="F37" s="9" t="str">
        <f t="shared" si="1"/>
        <v/>
      </c>
      <c r="G37" s="10">
        <v>4</v>
      </c>
      <c r="H37" s="7" t="s">
        <v>52</v>
      </c>
      <c r="I37" s="9" t="str">
        <f t="shared" si="0"/>
        <v/>
      </c>
    </row>
    <row r="38" spans="2:9" ht="36.75" customHeight="1" x14ac:dyDescent="0.25">
      <c r="B38" s="10">
        <v>32</v>
      </c>
      <c r="C38" s="11" t="s">
        <v>11</v>
      </c>
      <c r="D38" s="10"/>
      <c r="E38" s="9"/>
      <c r="F38" s="9" t="str">
        <f t="shared" si="1"/>
        <v/>
      </c>
      <c r="G38" s="10">
        <v>2</v>
      </c>
      <c r="H38" s="7" t="s">
        <v>52</v>
      </c>
      <c r="I38" s="9" t="str">
        <f t="shared" si="0"/>
        <v/>
      </c>
    </row>
    <row r="39" spans="2:9" ht="36.75" customHeight="1" x14ac:dyDescent="0.25">
      <c r="B39" s="10">
        <v>33</v>
      </c>
      <c r="C39" s="11" t="s">
        <v>12</v>
      </c>
      <c r="D39" s="10"/>
      <c r="E39" s="9"/>
      <c r="F39" s="9" t="str">
        <f t="shared" si="1"/>
        <v/>
      </c>
      <c r="G39" s="10">
        <v>4</v>
      </c>
      <c r="H39" s="7" t="s">
        <v>52</v>
      </c>
      <c r="I39" s="9" t="str">
        <f t="shared" si="0"/>
        <v/>
      </c>
    </row>
    <row r="40" spans="2:9" ht="36.75" customHeight="1" x14ac:dyDescent="0.25">
      <c r="B40" s="10">
        <v>34</v>
      </c>
      <c r="C40" s="11" t="s">
        <v>13</v>
      </c>
      <c r="D40" s="10"/>
      <c r="E40" s="9"/>
      <c r="F40" s="9" t="str">
        <f t="shared" si="1"/>
        <v/>
      </c>
      <c r="G40" s="10">
        <v>3</v>
      </c>
      <c r="H40" s="7" t="s">
        <v>52</v>
      </c>
      <c r="I40" s="9" t="str">
        <f t="shared" si="0"/>
        <v/>
      </c>
    </row>
    <row r="41" spans="2:9" ht="36.75" customHeight="1" x14ac:dyDescent="0.25">
      <c r="B41" s="10">
        <v>35</v>
      </c>
      <c r="C41" s="11" t="s">
        <v>38</v>
      </c>
      <c r="D41" s="10"/>
      <c r="E41" s="9"/>
      <c r="F41" s="9" t="str">
        <f t="shared" si="1"/>
        <v/>
      </c>
      <c r="G41" s="10">
        <v>4</v>
      </c>
      <c r="H41" s="7" t="s">
        <v>52</v>
      </c>
      <c r="I41" s="9" t="str">
        <f t="shared" si="0"/>
        <v/>
      </c>
    </row>
    <row r="42" spans="2:9" ht="36.75" customHeight="1" x14ac:dyDescent="0.25">
      <c r="B42" s="10">
        <v>36</v>
      </c>
      <c r="C42" s="11" t="s">
        <v>14</v>
      </c>
      <c r="D42" s="10"/>
      <c r="E42" s="9"/>
      <c r="F42" s="9" t="str">
        <f t="shared" si="1"/>
        <v/>
      </c>
      <c r="G42" s="10">
        <v>4</v>
      </c>
      <c r="H42" s="7" t="s">
        <v>52</v>
      </c>
      <c r="I42" s="9" t="str">
        <f t="shared" si="0"/>
        <v/>
      </c>
    </row>
    <row r="43" spans="2:9" ht="36.75" customHeight="1" x14ac:dyDescent="0.25">
      <c r="B43" s="10">
        <v>37</v>
      </c>
      <c r="C43" s="11" t="s">
        <v>39</v>
      </c>
      <c r="D43" s="10"/>
      <c r="E43" s="9"/>
      <c r="F43" s="9" t="str">
        <f t="shared" si="1"/>
        <v/>
      </c>
      <c r="G43" s="10">
        <v>1</v>
      </c>
      <c r="H43" s="7" t="s">
        <v>52</v>
      </c>
      <c r="I43" s="9" t="str">
        <f t="shared" si="0"/>
        <v/>
      </c>
    </row>
    <row r="44" spans="2:9" ht="36.75" customHeight="1" x14ac:dyDescent="0.25">
      <c r="B44" s="10">
        <v>38</v>
      </c>
      <c r="C44" s="11" t="s">
        <v>15</v>
      </c>
      <c r="D44" s="10"/>
      <c r="E44" s="9"/>
      <c r="F44" s="9" t="str">
        <f t="shared" si="1"/>
        <v/>
      </c>
      <c r="G44" s="10">
        <v>2</v>
      </c>
      <c r="H44" s="7" t="s">
        <v>52</v>
      </c>
      <c r="I44" s="9" t="str">
        <f t="shared" si="0"/>
        <v/>
      </c>
    </row>
    <row r="45" spans="2:9" ht="36.75" customHeight="1" x14ac:dyDescent="0.25">
      <c r="B45" s="10">
        <v>39</v>
      </c>
      <c r="C45" s="11" t="s">
        <v>16</v>
      </c>
      <c r="D45" s="10"/>
      <c r="E45" s="9"/>
      <c r="F45" s="9" t="str">
        <f t="shared" si="1"/>
        <v/>
      </c>
      <c r="G45" s="10">
        <v>2</v>
      </c>
      <c r="H45" s="7" t="s">
        <v>52</v>
      </c>
      <c r="I45" s="9" t="str">
        <f t="shared" si="0"/>
        <v/>
      </c>
    </row>
    <row r="46" spans="2:9" ht="36.75" customHeight="1" x14ac:dyDescent="0.25">
      <c r="B46" s="10">
        <v>40</v>
      </c>
      <c r="C46" s="11" t="s">
        <v>17</v>
      </c>
      <c r="D46" s="10"/>
      <c r="E46" s="9"/>
      <c r="F46" s="9" t="str">
        <f t="shared" si="1"/>
        <v/>
      </c>
      <c r="G46" s="10">
        <v>3</v>
      </c>
      <c r="H46" s="7" t="s">
        <v>52</v>
      </c>
      <c r="I46" s="9" t="str">
        <f t="shared" si="0"/>
        <v/>
      </c>
    </row>
    <row r="47" spans="2:9" ht="36.75" customHeight="1" x14ac:dyDescent="0.25">
      <c r="B47" s="10">
        <v>41</v>
      </c>
      <c r="C47" s="11" t="s">
        <v>63</v>
      </c>
      <c r="D47" s="10"/>
      <c r="E47" s="9"/>
      <c r="F47" s="9" t="str">
        <f t="shared" si="1"/>
        <v/>
      </c>
      <c r="G47" s="10">
        <v>5</v>
      </c>
      <c r="H47" s="7" t="s">
        <v>52</v>
      </c>
      <c r="I47" s="9" t="str">
        <f t="shared" si="0"/>
        <v/>
      </c>
    </row>
    <row r="48" spans="2:9" ht="36.75" customHeight="1" x14ac:dyDescent="0.25">
      <c r="B48" s="10">
        <v>42</v>
      </c>
      <c r="C48" s="11" t="s">
        <v>18</v>
      </c>
      <c r="D48" s="10"/>
      <c r="E48" s="9"/>
      <c r="F48" s="9" t="str">
        <f t="shared" si="1"/>
        <v/>
      </c>
      <c r="G48" s="10">
        <v>5</v>
      </c>
      <c r="H48" s="7" t="s">
        <v>52</v>
      </c>
      <c r="I48" s="9" t="str">
        <f t="shared" si="0"/>
        <v/>
      </c>
    </row>
    <row r="49" spans="2:9" ht="36.75" customHeight="1" x14ac:dyDescent="0.25">
      <c r="B49" s="10">
        <v>43</v>
      </c>
      <c r="C49" s="11" t="s">
        <v>40</v>
      </c>
      <c r="D49" s="10"/>
      <c r="E49" s="9"/>
      <c r="F49" s="9" t="str">
        <f t="shared" si="1"/>
        <v/>
      </c>
      <c r="G49" s="10">
        <v>20</v>
      </c>
      <c r="H49" s="7" t="s">
        <v>52</v>
      </c>
      <c r="I49" s="9" t="str">
        <f t="shared" si="0"/>
        <v/>
      </c>
    </row>
    <row r="50" spans="2:9" ht="36.75" customHeight="1" x14ac:dyDescent="0.25">
      <c r="B50" s="10">
        <v>44</v>
      </c>
      <c r="C50" s="11" t="s">
        <v>19</v>
      </c>
      <c r="D50" s="10"/>
      <c r="E50" s="9"/>
      <c r="F50" s="9" t="str">
        <f t="shared" si="1"/>
        <v/>
      </c>
      <c r="G50" s="10">
        <v>2</v>
      </c>
      <c r="H50" s="7" t="s">
        <v>52</v>
      </c>
      <c r="I50" s="9" t="str">
        <f t="shared" si="0"/>
        <v/>
      </c>
    </row>
    <row r="51" spans="2:9" ht="36.75" customHeight="1" x14ac:dyDescent="0.25">
      <c r="B51" s="10">
        <v>45</v>
      </c>
      <c r="C51" s="11" t="s">
        <v>20</v>
      </c>
      <c r="D51" s="10"/>
      <c r="E51" s="9"/>
      <c r="F51" s="9" t="str">
        <f t="shared" si="1"/>
        <v/>
      </c>
      <c r="G51" s="10">
        <v>1</v>
      </c>
      <c r="H51" s="7" t="s">
        <v>52</v>
      </c>
      <c r="I51" s="9" t="str">
        <f t="shared" si="0"/>
        <v/>
      </c>
    </row>
    <row r="52" spans="2:9" ht="36.75" customHeight="1" x14ac:dyDescent="0.25">
      <c r="B52" s="10">
        <v>46</v>
      </c>
      <c r="C52" s="11" t="s">
        <v>21</v>
      </c>
      <c r="D52" s="10"/>
      <c r="E52" s="9"/>
      <c r="F52" s="9" t="str">
        <f t="shared" si="1"/>
        <v/>
      </c>
      <c r="G52" s="10">
        <v>5</v>
      </c>
      <c r="H52" s="7" t="s">
        <v>52</v>
      </c>
      <c r="I52" s="9" t="str">
        <f t="shared" si="0"/>
        <v/>
      </c>
    </row>
    <row r="53" spans="2:9" ht="36.75" customHeight="1" x14ac:dyDescent="0.25">
      <c r="B53" s="10">
        <v>47</v>
      </c>
      <c r="C53" s="11" t="s">
        <v>22</v>
      </c>
      <c r="D53" s="10"/>
      <c r="E53" s="9"/>
      <c r="F53" s="9" t="str">
        <f t="shared" si="1"/>
        <v/>
      </c>
      <c r="G53" s="10">
        <v>2</v>
      </c>
      <c r="H53" s="7" t="s">
        <v>52</v>
      </c>
      <c r="I53" s="9" t="str">
        <f t="shared" si="0"/>
        <v/>
      </c>
    </row>
    <row r="54" spans="2:9" ht="36.75" customHeight="1" x14ac:dyDescent="0.25">
      <c r="B54" s="10">
        <v>48</v>
      </c>
      <c r="C54" s="11" t="s">
        <v>41</v>
      </c>
      <c r="D54" s="10"/>
      <c r="E54" s="9"/>
      <c r="F54" s="9" t="str">
        <f t="shared" si="1"/>
        <v/>
      </c>
      <c r="G54" s="10">
        <v>1</v>
      </c>
      <c r="H54" s="7" t="s">
        <v>52</v>
      </c>
      <c r="I54" s="9" t="str">
        <f t="shared" si="0"/>
        <v/>
      </c>
    </row>
    <row r="55" spans="2:9" ht="36.75" customHeight="1" x14ac:dyDescent="0.25">
      <c r="B55" s="10">
        <v>49</v>
      </c>
      <c r="C55" s="11" t="s">
        <v>64</v>
      </c>
      <c r="D55" s="10"/>
      <c r="E55" s="9"/>
      <c r="F55" s="9" t="str">
        <f t="shared" si="1"/>
        <v/>
      </c>
      <c r="G55" s="10">
        <v>5</v>
      </c>
      <c r="H55" s="7" t="s">
        <v>52</v>
      </c>
      <c r="I55" s="9" t="str">
        <f t="shared" si="0"/>
        <v/>
      </c>
    </row>
    <row r="56" spans="2:9" ht="36.75" customHeight="1" x14ac:dyDescent="0.25">
      <c r="B56" s="10">
        <v>50</v>
      </c>
      <c r="C56" s="11" t="s">
        <v>23</v>
      </c>
      <c r="D56" s="10"/>
      <c r="E56" s="9"/>
      <c r="F56" s="9" t="str">
        <f t="shared" si="1"/>
        <v/>
      </c>
      <c r="G56" s="10">
        <v>5</v>
      </c>
      <c r="H56" s="7" t="s">
        <v>52</v>
      </c>
      <c r="I56" s="9" t="str">
        <f t="shared" si="0"/>
        <v/>
      </c>
    </row>
    <row r="57" spans="2:9" ht="36.75" customHeight="1" x14ac:dyDescent="0.25">
      <c r="B57" s="10">
        <v>51</v>
      </c>
      <c r="C57" s="11" t="s">
        <v>65</v>
      </c>
      <c r="D57" s="10"/>
      <c r="E57" s="9"/>
      <c r="F57" s="9" t="str">
        <f t="shared" si="1"/>
        <v/>
      </c>
      <c r="G57" s="10">
        <v>5</v>
      </c>
      <c r="H57" s="7" t="s">
        <v>52</v>
      </c>
      <c r="I57" s="9" t="str">
        <f t="shared" si="0"/>
        <v/>
      </c>
    </row>
    <row r="58" spans="2:9" ht="36.75" customHeight="1" x14ac:dyDescent="0.25">
      <c r="B58" s="10">
        <v>52</v>
      </c>
      <c r="C58" s="11" t="s">
        <v>24</v>
      </c>
      <c r="D58" s="14"/>
      <c r="E58" s="9"/>
      <c r="F58" s="9" t="str">
        <f t="shared" si="1"/>
        <v/>
      </c>
      <c r="G58" s="10">
        <v>1</v>
      </c>
      <c r="H58" s="7" t="s">
        <v>52</v>
      </c>
      <c r="I58" s="9" t="str">
        <f t="shared" si="0"/>
        <v/>
      </c>
    </row>
    <row r="59" spans="2:9" ht="36.75" customHeight="1" x14ac:dyDescent="0.25">
      <c r="B59" s="10">
        <v>53</v>
      </c>
      <c r="C59" s="11" t="s">
        <v>60</v>
      </c>
      <c r="D59" s="10"/>
      <c r="E59" s="9"/>
      <c r="F59" s="9" t="str">
        <f t="shared" si="1"/>
        <v/>
      </c>
      <c r="G59" s="10">
        <v>15</v>
      </c>
      <c r="H59" s="7" t="s">
        <v>52</v>
      </c>
      <c r="I59" s="9" t="str">
        <f t="shared" si="0"/>
        <v/>
      </c>
    </row>
    <row r="60" spans="2:9" ht="36.75" customHeight="1" x14ac:dyDescent="0.25">
      <c r="B60" s="10">
        <v>54</v>
      </c>
      <c r="C60" s="11" t="s">
        <v>42</v>
      </c>
      <c r="D60" s="10"/>
      <c r="E60" s="9"/>
      <c r="F60" s="9" t="str">
        <f t="shared" si="1"/>
        <v/>
      </c>
      <c r="G60" s="10">
        <v>20</v>
      </c>
      <c r="H60" s="7" t="s">
        <v>52</v>
      </c>
      <c r="I60" s="9" t="str">
        <f t="shared" si="0"/>
        <v/>
      </c>
    </row>
    <row r="61" spans="2:9" ht="36.75" customHeight="1" x14ac:dyDescent="0.25">
      <c r="B61" s="10">
        <v>55</v>
      </c>
      <c r="C61" s="11" t="s">
        <v>25</v>
      </c>
      <c r="D61" s="10"/>
      <c r="E61" s="9"/>
      <c r="F61" s="9" t="str">
        <f t="shared" si="1"/>
        <v/>
      </c>
      <c r="G61" s="10">
        <v>10</v>
      </c>
      <c r="H61" s="7" t="s">
        <v>52</v>
      </c>
      <c r="I61" s="9" t="str">
        <f t="shared" si="0"/>
        <v/>
      </c>
    </row>
    <row r="62" spans="2:9" ht="36.75" customHeight="1" x14ac:dyDescent="0.25">
      <c r="B62" s="10">
        <v>56</v>
      </c>
      <c r="C62" s="11" t="s">
        <v>26</v>
      </c>
      <c r="D62" s="10"/>
      <c r="E62" s="9"/>
      <c r="F62" s="9" t="str">
        <f t="shared" si="1"/>
        <v/>
      </c>
      <c r="G62" s="10">
        <v>1</v>
      </c>
      <c r="H62" s="7" t="s">
        <v>52</v>
      </c>
      <c r="I62" s="9" t="str">
        <f t="shared" si="0"/>
        <v/>
      </c>
    </row>
    <row r="63" spans="2:9" ht="36.75" customHeight="1" x14ac:dyDescent="0.25">
      <c r="B63" s="10">
        <v>57</v>
      </c>
      <c r="C63" s="11" t="s">
        <v>27</v>
      </c>
      <c r="D63" s="10"/>
      <c r="E63" s="9"/>
      <c r="F63" s="9" t="str">
        <f t="shared" si="1"/>
        <v/>
      </c>
      <c r="G63" s="10">
        <v>1</v>
      </c>
      <c r="H63" s="7" t="s">
        <v>52</v>
      </c>
      <c r="I63" s="9" t="str">
        <f t="shared" si="0"/>
        <v/>
      </c>
    </row>
    <row r="64" spans="2:9" ht="36.75" customHeight="1" x14ac:dyDescent="0.25">
      <c r="B64" s="10">
        <v>58</v>
      </c>
      <c r="C64" s="11" t="s">
        <v>28</v>
      </c>
      <c r="D64" s="10"/>
      <c r="E64" s="9"/>
      <c r="F64" s="9" t="str">
        <f t="shared" si="1"/>
        <v/>
      </c>
      <c r="G64" s="10">
        <v>2</v>
      </c>
      <c r="H64" s="7" t="s">
        <v>52</v>
      </c>
      <c r="I64" s="9" t="str">
        <f t="shared" si="0"/>
        <v/>
      </c>
    </row>
    <row r="65" spans="2:9" ht="36.75" customHeight="1" x14ac:dyDescent="0.25">
      <c r="B65" s="10">
        <v>59</v>
      </c>
      <c r="C65" s="11" t="s">
        <v>43</v>
      </c>
      <c r="D65" s="10"/>
      <c r="E65" s="9"/>
      <c r="F65" s="9" t="str">
        <f t="shared" si="1"/>
        <v/>
      </c>
      <c r="G65" s="10">
        <v>8</v>
      </c>
      <c r="H65" s="7" t="s">
        <v>52</v>
      </c>
      <c r="I65" s="9" t="str">
        <f t="shared" si="0"/>
        <v/>
      </c>
    </row>
    <row r="66" spans="2:9" ht="36.75" customHeight="1" x14ac:dyDescent="0.25">
      <c r="B66" s="10">
        <v>60</v>
      </c>
      <c r="C66" s="11" t="s">
        <v>77</v>
      </c>
      <c r="D66" s="10"/>
      <c r="E66" s="9"/>
      <c r="F66" s="9" t="str">
        <f t="shared" si="1"/>
        <v/>
      </c>
      <c r="G66" s="10">
        <v>1</v>
      </c>
      <c r="H66" s="7" t="s">
        <v>52</v>
      </c>
      <c r="I66" s="9" t="str">
        <f t="shared" si="0"/>
        <v/>
      </c>
    </row>
    <row r="67" spans="2:9" ht="36.75" customHeight="1" x14ac:dyDescent="0.25">
      <c r="B67" s="10">
        <v>61</v>
      </c>
      <c r="C67" s="11" t="s">
        <v>44</v>
      </c>
      <c r="D67" s="10"/>
      <c r="E67" s="9"/>
      <c r="F67" s="9" t="str">
        <f t="shared" si="1"/>
        <v/>
      </c>
      <c r="G67" s="10">
        <v>1</v>
      </c>
      <c r="H67" s="7" t="s">
        <v>52</v>
      </c>
      <c r="I67" s="9" t="str">
        <f t="shared" si="0"/>
        <v/>
      </c>
    </row>
    <row r="68" spans="2:9" ht="36.75" customHeight="1" x14ac:dyDescent="0.25">
      <c r="B68" s="10">
        <v>62</v>
      </c>
      <c r="C68" s="11" t="s">
        <v>45</v>
      </c>
      <c r="D68" s="10"/>
      <c r="E68" s="9"/>
      <c r="F68" s="9" t="str">
        <f t="shared" si="1"/>
        <v/>
      </c>
      <c r="G68" s="10">
        <v>1</v>
      </c>
      <c r="H68" s="7" t="s">
        <v>52</v>
      </c>
      <c r="I68" s="9" t="str">
        <f t="shared" si="0"/>
        <v/>
      </c>
    </row>
    <row r="69" spans="2:9" ht="36.75" customHeight="1" x14ac:dyDescent="0.25">
      <c r="B69" s="10">
        <v>63</v>
      </c>
      <c r="C69" s="11" t="s">
        <v>29</v>
      </c>
      <c r="D69" s="14"/>
      <c r="E69" s="9"/>
      <c r="F69" s="9" t="str">
        <f t="shared" si="1"/>
        <v/>
      </c>
      <c r="G69" s="10">
        <v>1</v>
      </c>
      <c r="H69" s="7" t="s">
        <v>52</v>
      </c>
      <c r="I69" s="9" t="str">
        <f t="shared" si="0"/>
        <v/>
      </c>
    </row>
    <row r="70" spans="2:9" ht="36.75" customHeight="1" x14ac:dyDescent="0.25">
      <c r="B70" s="10">
        <v>64</v>
      </c>
      <c r="C70" s="11" t="s">
        <v>66</v>
      </c>
      <c r="D70" s="10"/>
      <c r="E70" s="9"/>
      <c r="F70" s="9" t="str">
        <f t="shared" si="1"/>
        <v/>
      </c>
      <c r="G70" s="10">
        <v>4</v>
      </c>
      <c r="H70" s="7" t="s">
        <v>52</v>
      </c>
      <c r="I70" s="9" t="str">
        <f t="shared" si="0"/>
        <v/>
      </c>
    </row>
    <row r="71" spans="2:9" ht="36.75" customHeight="1" x14ac:dyDescent="0.25">
      <c r="B71" s="10">
        <v>65</v>
      </c>
      <c r="C71" s="11" t="s">
        <v>30</v>
      </c>
      <c r="D71" s="10"/>
      <c r="E71" s="9"/>
      <c r="F71" s="9" t="str">
        <f t="shared" si="1"/>
        <v/>
      </c>
      <c r="G71" s="10">
        <v>1</v>
      </c>
      <c r="H71" s="7" t="s">
        <v>52</v>
      </c>
      <c r="I71" s="9" t="str">
        <f t="shared" si="0"/>
        <v/>
      </c>
    </row>
    <row r="72" spans="2:9" ht="36.75" customHeight="1" x14ac:dyDescent="0.25">
      <c r="B72" s="10">
        <v>66</v>
      </c>
      <c r="C72" s="11" t="s">
        <v>46</v>
      </c>
      <c r="D72" s="10"/>
      <c r="E72" s="9"/>
      <c r="F72" s="9" t="str">
        <f t="shared" si="1"/>
        <v/>
      </c>
      <c r="G72" s="10">
        <v>2</v>
      </c>
      <c r="H72" s="7" t="s">
        <v>52</v>
      </c>
      <c r="I72" s="9" t="str">
        <f t="shared" ref="I72:I75" si="2">IF(E72="","",F72*G72)</f>
        <v/>
      </c>
    </row>
    <row r="73" spans="2:9" ht="36.75" customHeight="1" x14ac:dyDescent="0.25">
      <c r="B73" s="10">
        <v>67</v>
      </c>
      <c r="C73" s="11" t="s">
        <v>78</v>
      </c>
      <c r="D73" s="10"/>
      <c r="E73" s="9"/>
      <c r="F73" s="9" t="str">
        <f t="shared" ref="F73:F75" si="3">IF(E73="","",ROUND(E73*1.08,2))</f>
        <v/>
      </c>
      <c r="G73" s="10">
        <v>2</v>
      </c>
      <c r="H73" s="7" t="s">
        <v>52</v>
      </c>
      <c r="I73" s="9" t="str">
        <f t="shared" si="2"/>
        <v/>
      </c>
    </row>
    <row r="74" spans="2:9" ht="36.75" customHeight="1" x14ac:dyDescent="0.25">
      <c r="B74" s="10">
        <v>68</v>
      </c>
      <c r="C74" s="11" t="s">
        <v>79</v>
      </c>
      <c r="D74" s="10"/>
      <c r="E74" s="9"/>
      <c r="F74" s="9" t="str">
        <f t="shared" si="3"/>
        <v/>
      </c>
      <c r="G74" s="10">
        <v>1</v>
      </c>
      <c r="H74" s="7" t="s">
        <v>52</v>
      </c>
      <c r="I74" s="9" t="str">
        <f t="shared" si="2"/>
        <v/>
      </c>
    </row>
    <row r="75" spans="2:9" ht="36.75" customHeight="1" x14ac:dyDescent="0.25">
      <c r="B75" s="15">
        <v>69</v>
      </c>
      <c r="C75" s="16" t="s">
        <v>31</v>
      </c>
      <c r="D75" s="15"/>
      <c r="E75" s="9"/>
      <c r="F75" s="9" t="str">
        <f t="shared" si="3"/>
        <v/>
      </c>
      <c r="G75" s="15">
        <v>1</v>
      </c>
      <c r="H75" s="7" t="s">
        <v>52</v>
      </c>
      <c r="I75" s="9" t="str">
        <f t="shared" si="2"/>
        <v/>
      </c>
    </row>
    <row r="76" spans="2:9" ht="36.75" customHeight="1" thickBot="1" x14ac:dyDescent="0.3">
      <c r="B76" s="15">
        <v>70</v>
      </c>
      <c r="C76" s="16" t="s">
        <v>80</v>
      </c>
      <c r="D76" s="15"/>
      <c r="E76" s="9"/>
      <c r="F76" s="9" t="str">
        <f t="shared" ref="F76" si="4">IF(E76="","",ROUND(E76*1.08,2))</f>
        <v/>
      </c>
      <c r="G76" s="15">
        <v>300</v>
      </c>
      <c r="H76" s="7" t="s">
        <v>81</v>
      </c>
      <c r="I76" s="9"/>
    </row>
    <row r="77" spans="2:9" ht="30" customHeight="1" thickTop="1" x14ac:dyDescent="0.25">
      <c r="B77" s="17" t="s">
        <v>32</v>
      </c>
      <c r="C77" s="18"/>
      <c r="D77" s="18"/>
      <c r="E77" s="18"/>
      <c r="F77" s="18"/>
      <c r="G77" s="18"/>
      <c r="H77" s="19"/>
      <c r="I77" s="20" t="str">
        <f>IF(SUM(I7:I76)=0,"",SUM(I7:I76))</f>
        <v/>
      </c>
    </row>
    <row r="79" spans="2:9" ht="62.25" customHeight="1" x14ac:dyDescent="0.25">
      <c r="B79" s="21" t="s">
        <v>86</v>
      </c>
      <c r="C79" s="22"/>
      <c r="D79" s="22"/>
      <c r="E79" s="22"/>
      <c r="F79" s="22"/>
      <c r="G79" s="22"/>
      <c r="H79" s="22"/>
      <c r="I79" s="22"/>
    </row>
    <row r="87" spans="5:9" ht="23.25" customHeight="1" x14ac:dyDescent="0.25">
      <c r="E87" s="23" t="s">
        <v>75</v>
      </c>
      <c r="F87" s="24"/>
      <c r="G87" s="24"/>
      <c r="H87" s="24"/>
      <c r="I87" s="24"/>
    </row>
  </sheetData>
  <autoFilter ref="B6:I75" xr:uid="{00000000-0009-0000-0000-000000000000}"/>
  <mergeCells count="5">
    <mergeCell ref="B2:I2"/>
    <mergeCell ref="B3:I3"/>
    <mergeCell ref="B77:H77"/>
    <mergeCell ref="B79:I79"/>
    <mergeCell ref="E87:I87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kalkulacja</vt:lpstr>
      <vt:lpstr>kalkulacja!Print_Area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Sylwia Lempart</cp:lastModifiedBy>
  <cp:lastPrinted>2023-09-26T07:05:04Z</cp:lastPrinted>
  <dcterms:created xsi:type="dcterms:W3CDTF">2023-09-21T08:17:22Z</dcterms:created>
  <dcterms:modified xsi:type="dcterms:W3CDTF">2023-09-28T13:10:20Z</dcterms:modified>
</cp:coreProperties>
</file>