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SPRZ\OSTATECZNE\SWZ+załączniki\"/>
    </mc:Choice>
  </mc:AlternateContent>
  <xr:revisionPtr revIDLastSave="0" documentId="13_ncr:1_{1910397A-6DE2-46D6-8CCB-CE1208F4014B}" xr6:coauthVersionLast="47" xr6:coauthVersionMax="47" xr10:uidLastSave="{00000000-0000-0000-0000-000000000000}"/>
  <bookViews>
    <workbookView xWindow="-120" yWindow="-120" windowWidth="29040" windowHeight="15720" firstSheet="2" activeTab="5" xr2:uid="{ED5B16A7-C9D4-4443-814F-7D7FF32B8C1F}"/>
  </bookViews>
  <sheets>
    <sheet name="Arkusz kalkulacyjny" sheetId="31" r:id="rId1"/>
    <sheet name="Szczegółowy arkusz kalkula_2026" sheetId="32" r:id="rId2"/>
    <sheet name="Szczegółowy arkusz kalkula_2027" sheetId="33" r:id="rId3"/>
    <sheet name="Szczegółowy arkusz kalkula_2028" sheetId="34" r:id="rId4"/>
    <sheet name="Szczegółowy arkusz kalkula_2029" sheetId="35" r:id="rId5"/>
    <sheet name="Laczna wartość" sheetId="3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35" l="1"/>
  <c r="C19" i="35" s="1"/>
  <c r="C17" i="35"/>
  <c r="C18" i="34"/>
  <c r="C19" i="34" s="1"/>
  <c r="C17" i="34"/>
  <c r="C19" i="33"/>
  <c r="C18" i="33"/>
  <c r="C19" i="32"/>
  <c r="C18" i="32"/>
  <c r="C20" i="32" s="1"/>
  <c r="C20" i="33" l="1"/>
  <c r="C11" i="32" l="1"/>
  <c r="C11" i="35"/>
  <c r="C11" i="33"/>
  <c r="C11" i="34"/>
  <c r="C10" i="32"/>
  <c r="C10" i="34"/>
  <c r="C10" i="35"/>
  <c r="C10" i="33"/>
  <c r="C9" i="32"/>
  <c r="C9" i="34"/>
  <c r="C9" i="35"/>
  <c r="C9" i="33"/>
  <c r="C8" i="35" l="1"/>
  <c r="C12" i="35" s="1"/>
  <c r="C8" i="33"/>
  <c r="C12" i="33" s="1"/>
  <c r="C8" i="34"/>
  <c r="C12" i="34" s="1"/>
  <c r="C8" i="32"/>
  <c r="C12" i="32" s="1"/>
</calcChain>
</file>

<file path=xl/sharedStrings.xml><?xml version="1.0" encoding="utf-8"?>
<sst xmlns="http://schemas.openxmlformats.org/spreadsheetml/2006/main" count="178" uniqueCount="68">
  <si>
    <t>Szara</t>
  </si>
  <si>
    <t>Biała</t>
  </si>
  <si>
    <t>Zielona</t>
  </si>
  <si>
    <t>Razem:</t>
  </si>
  <si>
    <t>Kalkulacja cenowa za sprzątanie pomieszczeń</t>
  </si>
  <si>
    <t xml:space="preserve">ARKUSZ KALKULACYJNY </t>
  </si>
  <si>
    <t>Powierzchnia sprzątania ogółem</t>
  </si>
  <si>
    <t>m²</t>
  </si>
  <si>
    <t>„BIAŁA”</t>
  </si>
  <si>
    <t>„ZIELONA”</t>
  </si>
  <si>
    <t>„SZARA”</t>
  </si>
  <si>
    <t>„SZARA ADM-BIUROWA”</t>
  </si>
  <si>
    <t>RAZEM:</t>
  </si>
  <si>
    <t>.....................................................................</t>
  </si>
  <si>
    <t xml:space="preserve">     ( podpis i pieczątka osoby uprawnionej )</t>
  </si>
  <si>
    <t>cena netto za sprzątanie 1m² powierzchni</t>
  </si>
  <si>
    <t>cena brutto za sprzątanie 1m² powierzchni</t>
  </si>
  <si>
    <t>VAT                                  …....... kwota:</t>
  </si>
  <si>
    <t>Lp.</t>
  </si>
  <si>
    <t>1.</t>
  </si>
  <si>
    <t>2.</t>
  </si>
  <si>
    <t>3.</t>
  </si>
  <si>
    <t>4.</t>
  </si>
  <si>
    <r>
      <t xml:space="preserve">wartość za 36 m-cy             sprzątania netto      </t>
    </r>
    <r>
      <rPr>
        <sz val="12"/>
        <rFont val="Arial"/>
        <family val="2"/>
        <charset val="1"/>
      </rPr>
      <t xml:space="preserve"> </t>
    </r>
    <r>
      <rPr>
        <b/>
        <sz val="12"/>
        <rFont val="Arial"/>
        <family val="2"/>
        <charset val="1"/>
      </rPr>
      <t xml:space="preserve">
</t>
    </r>
    <r>
      <rPr>
        <b/>
        <i/>
        <sz val="10"/>
        <rFont val="Arial"/>
        <family val="2"/>
        <charset val="238"/>
      </rPr>
      <t>[kol. 1 x 36 m-cy]</t>
    </r>
  </si>
  <si>
    <r>
      <t xml:space="preserve">cena za 36 m-cy             sprzątania brutto     </t>
    </r>
    <r>
      <rPr>
        <sz val="12"/>
        <rFont val="Arial"/>
        <family val="2"/>
        <charset val="1"/>
      </rPr>
      <t xml:space="preserve"> 
</t>
    </r>
    <r>
      <rPr>
        <b/>
        <i/>
        <sz val="10"/>
        <rFont val="Arial"/>
        <family val="2"/>
        <charset val="238"/>
      </rPr>
      <t>[kol. 1 + kol. 4]</t>
    </r>
  </si>
  <si>
    <t>Kalkulacja cenow za sprzątanie pomieszczeń i terenu za rok 2026 r. (od.01.11.2026 r)</t>
  </si>
  <si>
    <t xml:space="preserve">5. </t>
  </si>
  <si>
    <t xml:space="preserve">1. Koszt sprzątania budynków: </t>
  </si>
  <si>
    <t xml:space="preserve">Lp. </t>
  </si>
  <si>
    <t>Wartośc ryczałtowa netto  [zł] 
miesięcznego sprzątania</t>
  </si>
  <si>
    <t>Stawka podatku od towarów
 i usług VAT [%]</t>
  </si>
  <si>
    <t xml:space="preserve">Wartość ryczałtowa brutto [zł] mieisięcnego sprzątania placówki </t>
  </si>
  <si>
    <t xml:space="preserve">2. Koszt sprzątania terenu: </t>
  </si>
  <si>
    <t xml:space="preserve">Tereny zewnętrzne </t>
  </si>
  <si>
    <r>
      <t>Powierzchnia 
[m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]</t>
    </r>
  </si>
  <si>
    <t xml:space="preserve">1. </t>
  </si>
  <si>
    <t>Wartośc ryczałtowa netto  [zł] 
miesięcznego sprzątania terenu</t>
  </si>
  <si>
    <t>Wartość ryczałtowa brutto [zł] mieisięcnego sprzątania terenu</t>
  </si>
  <si>
    <t>Wartość brutto [zł] sprzątania placówki  w okresie 2 - mce  w 2026 r. 
[kol. 6 x 2- mce]</t>
  </si>
  <si>
    <t>Wartość brutto [zł] sprzątania placówki  w okresie 2 - mce  w 2026 r.
[kol. 6 x 2- mce]</t>
  </si>
  <si>
    <t>Łączne wynagrodzenie za rok 2026 (od. 01.11.2026 r.) sprzątanie budynków + sprzątanie terenu zewnętrznego:</t>
  </si>
  <si>
    <t>netto: ….................................................PLN (słownie:…........................)</t>
  </si>
  <si>
    <t>stawka podatku VAT: …..........%</t>
  </si>
  <si>
    <t>brutto: ….................................................PLN (słownie:…........................)</t>
  </si>
  <si>
    <t xml:space="preserve">Kalkulacja cenow za sprzątanie pomieszczeń i terenu za rok 2027 r. </t>
  </si>
  <si>
    <t>Wartość brutto [zł] sprzątania placówki  w 2027 r.
[kol. 6 x 2- mce]</t>
  </si>
  <si>
    <t>Wartość brutto [zł] sprzątania placówki  w 2027 r. 
[kol. 6 x 2- mce]</t>
  </si>
  <si>
    <t>Łączne wynagrodzenie za rok 2027 sprzątanie budynków + sprzątanie terenu zewnętrznego:</t>
  </si>
  <si>
    <t xml:space="preserve">Kalkulacja cenow za sprzątanie pomieszczeń i terenu za rok 2028 r. </t>
  </si>
  <si>
    <t>Wartość brutto [zł] sprzątania placówki  w 2028 r.
[kol. 6 x 2- mce]</t>
  </si>
  <si>
    <t>Wartość brutto [zł] sprzątania placówki  w 2028 r. 
[kol. 6 x 2- mce]</t>
  </si>
  <si>
    <t>Łączne wynagrodzenie za rok 2028 sprzątanie budynków + sprzątanie terenu zewnętrznego:</t>
  </si>
  <si>
    <t>Wartość brutto [zł] sprzątania placówki  w okresie 10 - mcy  w 2029 r.
[kol. 6 x 10- mcy]</t>
  </si>
  <si>
    <t>Wartość brutto [zł] sprzątania placówki  w okresie 10 - mcy  w 2029 r. 
[kol. 6 x 2- mce]</t>
  </si>
  <si>
    <t>Łączne wynagrodzenie za rok 2029 (do. 31.10.2029 r.) sprzątanie budynków + sprzątanie terenu zewnętrznego:</t>
  </si>
  <si>
    <t>Łączna wartość za cały przedmiot umowy:</t>
  </si>
  <si>
    <t>Wartośc brutto sprzątania za 36 m-cy: ….................................................PLN (słownie:…........................)</t>
  </si>
  <si>
    <t>Wartośc brutto sprzątania terenu zewnętrznego za 36 m-cy: ….................................................PLN (słownie:…........................)</t>
  </si>
  <si>
    <t>Łączna wartość zamówienia brutto (pkt.1 +pkt.2): ….................................................PLN (słownie:…........................)</t>
  </si>
  <si>
    <t>Wykaz stref</t>
  </si>
  <si>
    <t>Adm- biurowa</t>
  </si>
  <si>
    <t>"TEREN ZEWNĘTRZNY-UTWARDZONY"</t>
  </si>
  <si>
    <t>"TEREN ZEWNĘTRZNY-ZIELONY"</t>
  </si>
  <si>
    <t>Teren utwardzony</t>
  </si>
  <si>
    <t>Teren zielony</t>
  </si>
  <si>
    <t xml:space="preserve">Wartość ryczałtowa brutto [zł] miesięcnego sprzątania placówki </t>
  </si>
  <si>
    <t>Wartość ryczałtowa brutto [zł] miesięcnego sprzątania terenu</t>
  </si>
  <si>
    <t>Kalkulacja cenow za sprzątanie pomieszczeń i terenu za rok 2029 r. (do.31.10.2029r)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</si>
</sst>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0.0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sz val="11"/>
      <name val="Arial CE"/>
      <charset val="238"/>
    </font>
    <font>
      <b/>
      <sz val="13"/>
      <name val="Arial CE"/>
      <charset val="238"/>
    </font>
    <font>
      <b/>
      <i/>
      <sz val="8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8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1"/>
    <xf numFmtId="0" fontId="4" fillId="0" borderId="0" xfId="1" applyAlignment="1">
      <alignment wrapText="1"/>
    </xf>
    <xf numFmtId="165" fontId="6" fillId="0" borderId="3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164" fontId="4" fillId="0" borderId="0" xfId="1" applyNumberFormat="1" applyAlignment="1">
      <alignment wrapText="1"/>
    </xf>
    <xf numFmtId="0" fontId="5" fillId="0" borderId="0" xfId="1" applyFont="1" applyAlignment="1">
      <alignment wrapText="1"/>
    </xf>
    <xf numFmtId="0" fontId="4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164" fontId="9" fillId="0" borderId="9" xfId="1" applyNumberFormat="1" applyFont="1" applyBorder="1" applyAlignment="1">
      <alignment horizontal="center" vertical="center" wrapText="1"/>
    </xf>
    <xf numFmtId="164" fontId="9" fillId="0" borderId="2" xfId="1" applyNumberFormat="1" applyFont="1" applyBorder="1" applyAlignment="1">
      <alignment horizontal="center" vertical="center" wrapText="1"/>
    </xf>
    <xf numFmtId="164" fontId="10" fillId="0" borderId="2" xfId="1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12" xfId="0" applyBorder="1"/>
    <xf numFmtId="0" fontId="1" fillId="0" borderId="1" xfId="0" applyFont="1" applyBorder="1" applyAlignment="1">
      <alignment horizontal="center" vertical="center"/>
    </xf>
    <xf numFmtId="2" fontId="6" fillId="0" borderId="3" xfId="1" applyNumberFormat="1" applyFont="1" applyBorder="1" applyAlignment="1">
      <alignment horizontal="center" vertical="center" wrapText="1"/>
    </xf>
    <xf numFmtId="165" fontId="4" fillId="0" borderId="0" xfId="1" applyNumberFormat="1"/>
    <xf numFmtId="164" fontId="3" fillId="0" borderId="2" xfId="1" applyNumberFormat="1" applyFont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wrapText="1"/>
    </xf>
    <xf numFmtId="0" fontId="4" fillId="0" borderId="0" xfId="1" applyAlignment="1">
      <alignment wrapText="1"/>
    </xf>
    <xf numFmtId="164" fontId="4" fillId="0" borderId="2" xfId="1" applyNumberFormat="1" applyBorder="1" applyAlignment="1">
      <alignment horizontal="center" vertical="center" wrapText="1"/>
    </xf>
    <xf numFmtId="164" fontId="3" fillId="0" borderId="7" xfId="1" applyNumberFormat="1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5" fontId="7" fillId="0" borderId="10" xfId="1" applyNumberFormat="1" applyFont="1" applyBorder="1" applyAlignment="1">
      <alignment horizontal="center" vertical="center" wrapText="1"/>
    </xf>
    <xf numFmtId="165" fontId="7" fillId="0" borderId="3" xfId="1" applyNumberFormat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wrapText="1"/>
    </xf>
    <xf numFmtId="0" fontId="7" fillId="0" borderId="2" xfId="1" applyFont="1" applyBorder="1" applyAlignment="1">
      <alignment horizontal="center" vertical="center" wrapText="1"/>
    </xf>
    <xf numFmtId="0" fontId="4" fillId="0" borderId="7" xfId="1" applyBorder="1" applyAlignment="1">
      <alignment horizontal="center" vertical="center"/>
    </xf>
    <xf numFmtId="0" fontId="4" fillId="0" borderId="11" xfId="1" applyBorder="1" applyAlignment="1">
      <alignment horizontal="center" vertical="center"/>
    </xf>
    <xf numFmtId="0" fontId="4" fillId="0" borderId="8" xfId="1" applyBorder="1" applyAlignment="1">
      <alignment horizontal="center" vertical="center"/>
    </xf>
  </cellXfs>
  <cellStyles count="2">
    <cellStyle name="Normalny" xfId="0" builtinId="0"/>
    <cellStyle name="Normalny 2" xfId="1" xr:uid="{9EC86654-3955-4B4F-B539-E54669F4D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D08ED-DCDD-4A95-85C2-001F84EB2BE3}">
  <dimension ref="A2:I37"/>
  <sheetViews>
    <sheetView view="pageLayout" topLeftCell="A13" zoomScaleNormal="100" workbookViewId="0">
      <selection activeCell="B25" sqref="B25"/>
    </sheetView>
  </sheetViews>
  <sheetFormatPr defaultRowHeight="15" x14ac:dyDescent="0.25"/>
  <cols>
    <col min="2" max="2" width="20.28515625" customWidth="1"/>
    <col min="3" max="3" width="18.7109375" customWidth="1"/>
    <col min="4" max="5" width="22.140625" customWidth="1"/>
    <col min="6" max="6" width="26" customWidth="1"/>
    <col min="7" max="7" width="22.5703125" customWidth="1"/>
    <col min="8" max="8" width="29.5703125" customWidth="1"/>
    <col min="9" max="9" width="11.85546875" bestFit="1" customWidth="1"/>
  </cols>
  <sheetData>
    <row r="2" spans="1:9" x14ac:dyDescent="0.25">
      <c r="A2" s="3" t="s">
        <v>4</v>
      </c>
      <c r="B2" s="3"/>
      <c r="C2" s="3"/>
      <c r="D2" s="3"/>
      <c r="E2" s="3"/>
      <c r="F2" s="3"/>
    </row>
    <row r="5" spans="1:9" ht="15.75" x14ac:dyDescent="0.25">
      <c r="A5" s="40" t="s">
        <v>5</v>
      </c>
      <c r="B5" s="40"/>
      <c r="C5" s="40"/>
      <c r="D5" s="40"/>
      <c r="E5" s="40"/>
      <c r="F5" s="40"/>
      <c r="G5" s="40"/>
      <c r="H5" s="40"/>
    </row>
    <row r="7" spans="1:9" s="12" customFormat="1" ht="33" customHeight="1" x14ac:dyDescent="0.25">
      <c r="A7" s="42" t="s">
        <v>18</v>
      </c>
      <c r="B7" s="41" t="s">
        <v>6</v>
      </c>
      <c r="C7" s="41"/>
      <c r="D7" s="41" t="s">
        <v>15</v>
      </c>
      <c r="E7" s="41" t="s">
        <v>16</v>
      </c>
      <c r="F7" s="41" t="s">
        <v>23</v>
      </c>
      <c r="G7" s="41" t="s">
        <v>17</v>
      </c>
      <c r="H7" s="41" t="s">
        <v>24</v>
      </c>
    </row>
    <row r="8" spans="1:9" s="12" customFormat="1" ht="29.25" customHeight="1" x14ac:dyDescent="0.25">
      <c r="A8" s="43"/>
      <c r="B8" s="36">
        <v>56322</v>
      </c>
      <c r="C8" s="38" t="s">
        <v>7</v>
      </c>
      <c r="D8" s="41"/>
      <c r="E8" s="41"/>
      <c r="F8" s="41"/>
      <c r="G8" s="41"/>
      <c r="H8" s="41"/>
    </row>
    <row r="9" spans="1:9" s="12" customFormat="1" ht="15.75" customHeight="1" x14ac:dyDescent="0.25">
      <c r="A9" s="44"/>
      <c r="B9" s="37"/>
      <c r="C9" s="39"/>
      <c r="D9" s="18">
        <v>1</v>
      </c>
      <c r="E9" s="19">
        <v>2</v>
      </c>
      <c r="F9" s="18">
        <v>3</v>
      </c>
      <c r="G9" s="18">
        <v>4</v>
      </c>
      <c r="H9" s="18">
        <v>5</v>
      </c>
    </row>
    <row r="10" spans="1:9" s="12" customFormat="1" x14ac:dyDescent="0.25">
      <c r="A10" s="29" t="s">
        <v>19</v>
      </c>
      <c r="B10" s="30" t="s">
        <v>8</v>
      </c>
      <c r="C10" s="30"/>
      <c r="D10" s="28"/>
      <c r="E10" s="34"/>
      <c r="F10" s="33"/>
      <c r="G10" s="33"/>
      <c r="H10" s="33"/>
      <c r="I10" s="17"/>
    </row>
    <row r="11" spans="1:9" s="12" customFormat="1" ht="15.75" x14ac:dyDescent="0.25">
      <c r="A11" s="29"/>
      <c r="B11" s="6">
        <v>10497.3</v>
      </c>
      <c r="C11" s="7" t="s">
        <v>7</v>
      </c>
      <c r="D11" s="28"/>
      <c r="E11" s="35"/>
      <c r="F11" s="33"/>
      <c r="G11" s="33"/>
      <c r="H11" s="33"/>
    </row>
    <row r="12" spans="1:9" s="12" customFormat="1" x14ac:dyDescent="0.25">
      <c r="A12" s="29" t="s">
        <v>20</v>
      </c>
      <c r="B12" s="30" t="s">
        <v>9</v>
      </c>
      <c r="C12" s="30"/>
      <c r="D12" s="28"/>
      <c r="E12" s="28"/>
      <c r="F12" s="28"/>
      <c r="G12" s="28"/>
      <c r="H12" s="28"/>
    </row>
    <row r="13" spans="1:9" s="12" customFormat="1" ht="15.75" x14ac:dyDescent="0.25">
      <c r="A13" s="29"/>
      <c r="B13" s="8">
        <v>1696.92</v>
      </c>
      <c r="C13" s="7" t="s">
        <v>7</v>
      </c>
      <c r="D13" s="28"/>
      <c r="E13" s="28"/>
      <c r="F13" s="28"/>
      <c r="G13" s="28"/>
      <c r="H13" s="28"/>
    </row>
    <row r="14" spans="1:9" s="12" customFormat="1" x14ac:dyDescent="0.25">
      <c r="A14" s="29" t="s">
        <v>21</v>
      </c>
      <c r="B14" s="30" t="s">
        <v>10</v>
      </c>
      <c r="C14" s="30"/>
      <c r="D14" s="28"/>
      <c r="E14" s="28"/>
      <c r="F14" s="28"/>
      <c r="G14" s="28"/>
      <c r="H14" s="28"/>
    </row>
    <row r="15" spans="1:9" s="12" customFormat="1" ht="15.75" x14ac:dyDescent="0.25">
      <c r="A15" s="29"/>
      <c r="B15" s="8">
        <v>9041.01</v>
      </c>
      <c r="C15" s="7" t="s">
        <v>7</v>
      </c>
      <c r="D15" s="28"/>
      <c r="E15" s="28"/>
      <c r="F15" s="28"/>
      <c r="G15" s="28"/>
      <c r="H15" s="28"/>
    </row>
    <row r="16" spans="1:9" s="12" customFormat="1" x14ac:dyDescent="0.25">
      <c r="A16" s="29" t="s">
        <v>22</v>
      </c>
      <c r="B16" s="30" t="s">
        <v>11</v>
      </c>
      <c r="C16" s="30"/>
      <c r="D16" s="28"/>
      <c r="E16" s="28"/>
      <c r="F16" s="28"/>
      <c r="G16" s="28"/>
      <c r="H16" s="28"/>
    </row>
    <row r="17" spans="1:8" s="12" customFormat="1" ht="15.75" x14ac:dyDescent="0.25">
      <c r="A17" s="29"/>
      <c r="B17" s="8">
        <v>1554.72</v>
      </c>
      <c r="C17" s="7" t="s">
        <v>7</v>
      </c>
      <c r="D17" s="28"/>
      <c r="E17" s="28"/>
      <c r="F17" s="28"/>
      <c r="G17" s="28"/>
      <c r="H17" s="28"/>
    </row>
    <row r="18" spans="1:8" s="12" customFormat="1" x14ac:dyDescent="0.25">
      <c r="A18" s="29" t="s">
        <v>26</v>
      </c>
      <c r="B18" s="30" t="s">
        <v>61</v>
      </c>
      <c r="C18" s="30"/>
      <c r="D18" s="28"/>
      <c r="E18" s="28"/>
      <c r="F18" s="28"/>
      <c r="G18" s="28"/>
      <c r="H18" s="28"/>
    </row>
    <row r="19" spans="1:8" s="12" customFormat="1" ht="15.75" x14ac:dyDescent="0.25">
      <c r="A19" s="29"/>
      <c r="B19" s="26">
        <v>16153</v>
      </c>
      <c r="C19" s="7" t="s">
        <v>7</v>
      </c>
      <c r="D19" s="28"/>
      <c r="E19" s="28"/>
      <c r="F19" s="28"/>
      <c r="G19" s="28"/>
      <c r="H19" s="28"/>
    </row>
    <row r="20" spans="1:8" s="12" customFormat="1" x14ac:dyDescent="0.25">
      <c r="A20" s="29" t="s">
        <v>26</v>
      </c>
      <c r="B20" s="30" t="s">
        <v>62</v>
      </c>
      <c r="C20" s="30"/>
      <c r="D20" s="28"/>
      <c r="E20" s="28"/>
      <c r="F20" s="28"/>
      <c r="G20" s="28"/>
      <c r="H20" s="28"/>
    </row>
    <row r="21" spans="1:8" s="12" customFormat="1" ht="15.75" x14ac:dyDescent="0.25">
      <c r="A21" s="29"/>
      <c r="B21" s="26">
        <v>17379</v>
      </c>
      <c r="C21" s="7" t="s">
        <v>7</v>
      </c>
      <c r="D21" s="28"/>
      <c r="E21" s="28"/>
      <c r="F21" s="28"/>
      <c r="G21" s="28"/>
      <c r="H21" s="28"/>
    </row>
    <row r="22" spans="1:8" s="12" customFormat="1" ht="16.5" x14ac:dyDescent="0.25">
      <c r="A22" s="11"/>
      <c r="B22" s="11"/>
      <c r="C22" s="13" t="s">
        <v>12</v>
      </c>
      <c r="D22" s="13"/>
      <c r="E22" s="13"/>
      <c r="F22" s="14">
        <v>0</v>
      </c>
      <c r="G22" s="15">
        <v>0</v>
      </c>
      <c r="H22" s="16">
        <v>0</v>
      </c>
    </row>
    <row r="23" spans="1:8" x14ac:dyDescent="0.25">
      <c r="A23" s="4"/>
      <c r="B23" s="4"/>
      <c r="C23" s="4"/>
      <c r="D23" s="31"/>
      <c r="E23" s="31"/>
      <c r="F23" s="31"/>
      <c r="G23" s="4"/>
      <c r="H23" s="9"/>
    </row>
    <row r="24" spans="1:8" x14ac:dyDescent="0.25">
      <c r="B24" s="4"/>
      <c r="C24" s="4"/>
      <c r="D24" s="10"/>
      <c r="E24" s="10"/>
      <c r="F24" s="4"/>
      <c r="G24" s="4"/>
      <c r="H24" s="4"/>
    </row>
    <row r="25" spans="1:8" x14ac:dyDescent="0.25">
      <c r="B25" s="27"/>
      <c r="C25" s="4"/>
      <c r="D25" s="4"/>
      <c r="E25" s="4"/>
      <c r="F25" s="4"/>
      <c r="G25" s="4"/>
      <c r="H25" s="4"/>
    </row>
    <row r="26" spans="1:8" x14ac:dyDescent="0.25">
      <c r="B26" s="4"/>
      <c r="C26" s="4"/>
      <c r="D26" s="4"/>
      <c r="E26" s="4"/>
      <c r="F26" s="4"/>
      <c r="G26" s="4"/>
      <c r="H26" s="4"/>
    </row>
    <row r="28" spans="1:8" x14ac:dyDescent="0.25">
      <c r="B28" s="4"/>
      <c r="C28" s="4"/>
      <c r="D28" s="9"/>
      <c r="E28" s="9"/>
      <c r="F28" s="4"/>
      <c r="G28" s="4"/>
      <c r="H28" s="4"/>
    </row>
    <row r="29" spans="1:8" x14ac:dyDescent="0.25">
      <c r="B29" s="4"/>
      <c r="C29" s="4"/>
      <c r="D29" s="5"/>
      <c r="E29" s="5"/>
      <c r="F29" s="9"/>
      <c r="G29" s="4"/>
      <c r="H29" s="4"/>
    </row>
    <row r="30" spans="1:8" x14ac:dyDescent="0.25">
      <c r="B30" s="5"/>
      <c r="C30" s="4"/>
      <c r="D30" s="9"/>
      <c r="E30" s="9"/>
      <c r="F30" s="5"/>
      <c r="G30" s="9"/>
      <c r="H30" s="4"/>
    </row>
    <row r="31" spans="1:8" x14ac:dyDescent="0.25">
      <c r="B31" s="5"/>
      <c r="C31" s="4"/>
      <c r="D31" s="4"/>
      <c r="E31" s="4"/>
      <c r="F31" s="9"/>
      <c r="G31" s="4"/>
      <c r="H31" s="4"/>
    </row>
    <row r="32" spans="1:8" x14ac:dyDescent="0.25">
      <c r="B32" s="4"/>
      <c r="C32" s="4"/>
      <c r="D32" s="4"/>
      <c r="E32" s="4"/>
      <c r="F32" s="9"/>
      <c r="G32" s="4"/>
      <c r="H32" s="4"/>
    </row>
    <row r="33" spans="2:8" x14ac:dyDescent="0.25">
      <c r="B33" s="4"/>
      <c r="C33" s="4"/>
      <c r="D33" s="9"/>
      <c r="E33" s="9"/>
      <c r="F33" s="4"/>
      <c r="G33" s="9"/>
      <c r="H33" s="4"/>
    </row>
    <row r="34" spans="2:8" x14ac:dyDescent="0.25">
      <c r="B34" s="4"/>
      <c r="C34" s="4"/>
      <c r="D34" s="4"/>
      <c r="E34" s="4"/>
      <c r="F34" s="4"/>
      <c r="G34" s="4"/>
      <c r="H34" s="4"/>
    </row>
    <row r="35" spans="2:8" x14ac:dyDescent="0.25">
      <c r="B35" s="4"/>
      <c r="C35" s="4"/>
      <c r="D35" s="4"/>
      <c r="E35" s="4"/>
      <c r="F35" s="5"/>
      <c r="G35" s="9"/>
      <c r="H35" s="4"/>
    </row>
    <row r="36" spans="2:8" x14ac:dyDescent="0.25">
      <c r="B36" s="4"/>
      <c r="C36" s="4"/>
      <c r="D36" s="4"/>
      <c r="E36" s="4"/>
      <c r="F36" s="4"/>
      <c r="G36" s="32" t="s">
        <v>13</v>
      </c>
      <c r="H36" s="32"/>
    </row>
    <row r="37" spans="2:8" x14ac:dyDescent="0.25">
      <c r="B37" s="4"/>
      <c r="C37" s="4"/>
      <c r="D37" s="4"/>
      <c r="E37" s="4"/>
      <c r="F37" s="4"/>
      <c r="G37" s="32" t="s">
        <v>14</v>
      </c>
      <c r="H37" s="32"/>
    </row>
  </sheetData>
  <mergeCells count="55">
    <mergeCell ref="A10:A11"/>
    <mergeCell ref="A12:A13"/>
    <mergeCell ref="A14:A15"/>
    <mergeCell ref="A16:A17"/>
    <mergeCell ref="A7:A9"/>
    <mergeCell ref="B8:B9"/>
    <mergeCell ref="C8:C9"/>
    <mergeCell ref="A5:H5"/>
    <mergeCell ref="B7:C7"/>
    <mergeCell ref="D7:D8"/>
    <mergeCell ref="F7:F8"/>
    <mergeCell ref="G7:G8"/>
    <mergeCell ref="H7:H8"/>
    <mergeCell ref="E7:E8"/>
    <mergeCell ref="B12:C12"/>
    <mergeCell ref="D12:D13"/>
    <mergeCell ref="F12:F13"/>
    <mergeCell ref="G12:G13"/>
    <mergeCell ref="H12:H13"/>
    <mergeCell ref="E12:E13"/>
    <mergeCell ref="B10:C10"/>
    <mergeCell ref="D10:D11"/>
    <mergeCell ref="F10:F11"/>
    <mergeCell ref="G10:G11"/>
    <mergeCell ref="H10:H11"/>
    <mergeCell ref="E10:E11"/>
    <mergeCell ref="D23:F23"/>
    <mergeCell ref="G36:H36"/>
    <mergeCell ref="G37:H37"/>
    <mergeCell ref="B14:C14"/>
    <mergeCell ref="D14:D15"/>
    <mergeCell ref="F14:F15"/>
    <mergeCell ref="G14:G15"/>
    <mergeCell ref="H14:H15"/>
    <mergeCell ref="B16:C16"/>
    <mergeCell ref="D16:D17"/>
    <mergeCell ref="F16:F17"/>
    <mergeCell ref="G16:G17"/>
    <mergeCell ref="H16:H17"/>
    <mergeCell ref="E14:E15"/>
    <mergeCell ref="E16:E17"/>
    <mergeCell ref="G20:G21"/>
    <mergeCell ref="H20:H21"/>
    <mergeCell ref="A20:A21"/>
    <mergeCell ref="B20:C20"/>
    <mergeCell ref="D20:D21"/>
    <mergeCell ref="E20:E21"/>
    <mergeCell ref="F20:F21"/>
    <mergeCell ref="G18:G19"/>
    <mergeCell ref="H18:H19"/>
    <mergeCell ref="A18:A19"/>
    <mergeCell ref="B18:C18"/>
    <mergeCell ref="D18:D19"/>
    <mergeCell ref="E18:E19"/>
    <mergeCell ref="F18:F19"/>
  </mergeCells>
  <pageMargins left="0.7" right="0.7" top="0.75" bottom="0.75" header="0.3" footer="0.3"/>
  <pageSetup paperSize="9" scale="76" orientation="landscape" r:id="rId1"/>
  <headerFooter>
    <oddHeader>&amp;LZP/32/2026
Świadczenie usługi kompleksowego utrzymania czystości w Szpitalu Miejskim Specjalistycznym im. Gabriela Narutowicza w Krakowie&amp;RZałącznik nr 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8F2D3-8A17-4EAD-B458-A50E8F2A7689}">
  <dimension ref="A2:G27"/>
  <sheetViews>
    <sheetView view="pageBreakPreview" zoomScale="60" zoomScaleNormal="100" workbookViewId="0">
      <selection activeCell="F11" sqref="F11"/>
    </sheetView>
  </sheetViews>
  <sheetFormatPr defaultRowHeight="15" x14ac:dyDescent="0.25"/>
  <cols>
    <col min="2" max="3" width="18.140625" customWidth="1"/>
    <col min="4" max="4" width="28.85546875" customWidth="1"/>
    <col min="5" max="5" width="27.5703125" bestFit="1" customWidth="1"/>
    <col min="6" max="6" width="27.42578125" customWidth="1"/>
    <col min="7" max="7" width="34.42578125" customWidth="1"/>
  </cols>
  <sheetData>
    <row r="2" spans="1:7" x14ac:dyDescent="0.25">
      <c r="A2" s="3" t="s">
        <v>25</v>
      </c>
    </row>
    <row r="4" spans="1:7" x14ac:dyDescent="0.25">
      <c r="A4" s="3" t="s">
        <v>27</v>
      </c>
    </row>
    <row r="6" spans="1:7" ht="45" x14ac:dyDescent="0.25">
      <c r="A6" s="21" t="s">
        <v>28</v>
      </c>
      <c r="B6" s="21" t="s">
        <v>59</v>
      </c>
      <c r="C6" s="22" t="s">
        <v>34</v>
      </c>
      <c r="D6" s="22" t="s">
        <v>29</v>
      </c>
      <c r="E6" s="22" t="s">
        <v>30</v>
      </c>
      <c r="F6" s="22" t="s">
        <v>31</v>
      </c>
      <c r="G6" s="22" t="s">
        <v>39</v>
      </c>
    </row>
    <row r="7" spans="1:7" x14ac:dyDescent="0.25">
      <c r="A7" s="23">
        <v>1</v>
      </c>
      <c r="B7" s="23">
        <v>2</v>
      </c>
      <c r="C7" s="23">
        <v>3</v>
      </c>
      <c r="D7" s="23">
        <v>4</v>
      </c>
      <c r="E7" s="23">
        <v>5</v>
      </c>
      <c r="F7" s="23">
        <v>6</v>
      </c>
      <c r="G7" s="23">
        <v>7</v>
      </c>
    </row>
    <row r="8" spans="1:7" x14ac:dyDescent="0.25">
      <c r="A8" s="21" t="s">
        <v>19</v>
      </c>
      <c r="B8" s="25" t="s">
        <v>1</v>
      </c>
      <c r="C8" s="21">
        <f>'Arkusz kalkulacyjny'!B11</f>
        <v>10497.3</v>
      </c>
      <c r="D8" s="20"/>
      <c r="E8" s="20"/>
      <c r="F8" s="20"/>
      <c r="G8" s="20"/>
    </row>
    <row r="9" spans="1:7" x14ac:dyDescent="0.25">
      <c r="A9" s="21" t="s">
        <v>20</v>
      </c>
      <c r="B9" s="25" t="s">
        <v>2</v>
      </c>
      <c r="C9" s="21">
        <f>'Arkusz kalkulacyjny'!B13</f>
        <v>1696.92</v>
      </c>
      <c r="D9" s="20"/>
      <c r="E9" s="20"/>
      <c r="F9" s="20"/>
      <c r="G9" s="20"/>
    </row>
    <row r="10" spans="1:7" x14ac:dyDescent="0.25">
      <c r="A10" s="21" t="s">
        <v>21</v>
      </c>
      <c r="B10" s="25" t="s">
        <v>0</v>
      </c>
      <c r="C10" s="21">
        <f>'Arkusz kalkulacyjny'!B15</f>
        <v>9041.01</v>
      </c>
      <c r="D10" s="20"/>
      <c r="E10" s="20"/>
      <c r="F10" s="20"/>
      <c r="G10" s="20"/>
    </row>
    <row r="11" spans="1:7" x14ac:dyDescent="0.25">
      <c r="A11" s="21" t="s">
        <v>22</v>
      </c>
      <c r="B11" s="25" t="s">
        <v>60</v>
      </c>
      <c r="C11" s="21">
        <f>'Arkusz kalkulacyjny'!B17</f>
        <v>1554.72</v>
      </c>
      <c r="D11" s="20"/>
      <c r="E11" s="20"/>
      <c r="F11" s="20"/>
      <c r="G11" s="20"/>
    </row>
    <row r="12" spans="1:7" x14ac:dyDescent="0.25">
      <c r="A12" s="24"/>
      <c r="B12" s="25" t="s">
        <v>3</v>
      </c>
      <c r="C12" s="1">
        <f>SUM(C8:C11)</f>
        <v>22789.95</v>
      </c>
      <c r="D12" s="20"/>
      <c r="E12" s="20"/>
      <c r="F12" s="20"/>
      <c r="G12" s="20"/>
    </row>
    <row r="15" spans="1:7" x14ac:dyDescent="0.25">
      <c r="A15" s="3" t="s">
        <v>32</v>
      </c>
    </row>
    <row r="16" spans="1:7" ht="45" x14ac:dyDescent="0.25">
      <c r="A16" s="21" t="s">
        <v>28</v>
      </c>
      <c r="B16" s="21" t="s">
        <v>33</v>
      </c>
      <c r="C16" s="22" t="s">
        <v>34</v>
      </c>
      <c r="D16" s="22" t="s">
        <v>36</v>
      </c>
      <c r="E16" s="22" t="s">
        <v>30</v>
      </c>
      <c r="F16" s="22" t="s">
        <v>37</v>
      </c>
      <c r="G16" s="22" t="s">
        <v>38</v>
      </c>
    </row>
    <row r="17" spans="1:7" x14ac:dyDescent="0.25">
      <c r="A17" s="23">
        <v>1</v>
      </c>
      <c r="B17" s="23">
        <v>2</v>
      </c>
      <c r="C17" s="23">
        <v>3</v>
      </c>
      <c r="D17" s="23">
        <v>4</v>
      </c>
      <c r="E17" s="23">
        <v>5</v>
      </c>
      <c r="F17" s="23">
        <v>6</v>
      </c>
      <c r="G17" s="23">
        <v>7</v>
      </c>
    </row>
    <row r="18" spans="1:7" x14ac:dyDescent="0.25">
      <c r="A18" s="21" t="s">
        <v>35</v>
      </c>
      <c r="B18" s="1" t="s">
        <v>63</v>
      </c>
      <c r="C18" s="1">
        <f>'Arkusz kalkulacyjny'!B19</f>
        <v>16153</v>
      </c>
      <c r="D18" s="20"/>
      <c r="E18" s="20"/>
      <c r="F18" s="20"/>
      <c r="G18" s="20"/>
    </row>
    <row r="19" spans="1:7" x14ac:dyDescent="0.25">
      <c r="A19" s="21" t="s">
        <v>20</v>
      </c>
      <c r="B19" s="1" t="s">
        <v>64</v>
      </c>
      <c r="C19" s="1">
        <f>'Arkusz kalkulacyjny'!B21</f>
        <v>17379</v>
      </c>
      <c r="D19" s="20"/>
      <c r="E19" s="20"/>
      <c r="F19" s="20"/>
      <c r="G19" s="20"/>
    </row>
    <row r="20" spans="1:7" x14ac:dyDescent="0.25">
      <c r="A20" s="24"/>
      <c r="B20" s="2" t="s">
        <v>3</v>
      </c>
      <c r="C20" s="1">
        <f>SUM(C18:C19)</f>
        <v>33532</v>
      </c>
      <c r="D20" s="20"/>
      <c r="E20" s="20"/>
      <c r="F20" s="20"/>
      <c r="G20" s="20"/>
    </row>
    <row r="23" spans="1:7" x14ac:dyDescent="0.25">
      <c r="A23" s="3" t="s">
        <v>40</v>
      </c>
    </row>
    <row r="25" spans="1:7" x14ac:dyDescent="0.25">
      <c r="B25" t="s">
        <v>41</v>
      </c>
    </row>
    <row r="26" spans="1:7" x14ac:dyDescent="0.25">
      <c r="B26" t="s">
        <v>42</v>
      </c>
    </row>
    <row r="27" spans="1:7" x14ac:dyDescent="0.25">
      <c r="B27" t="s">
        <v>43</v>
      </c>
    </row>
  </sheetData>
  <phoneticPr fontId="2" type="noConversion"/>
  <pageMargins left="0.7" right="0.7" top="0.75" bottom="0.75" header="0.3" footer="0.3"/>
  <pageSetup paperSize="9" scale="80" orientation="landscape" r:id="rId1"/>
  <headerFooter>
    <oddHeader>&amp;LZP/32/2026
Świadczenie usługi kompleksowego utrzymania czystości w Szpitalu Miejskim Specjalistycznym im. Gabriela Narutowicza w Krakowie&amp;RZałącznik 8.1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9861C-ED28-4DE1-831D-3E09F4300576}">
  <dimension ref="A2:G27"/>
  <sheetViews>
    <sheetView view="pageBreakPreview" topLeftCell="A4" zoomScale="60" zoomScaleNormal="100" workbookViewId="0">
      <selection activeCell="E22" sqref="E22"/>
    </sheetView>
  </sheetViews>
  <sheetFormatPr defaultRowHeight="15" x14ac:dyDescent="0.25"/>
  <cols>
    <col min="2" max="3" width="18.140625" customWidth="1"/>
    <col min="4" max="4" width="28.85546875" customWidth="1"/>
    <col min="5" max="5" width="27.5703125" bestFit="1" customWidth="1"/>
    <col min="6" max="6" width="27.42578125" customWidth="1"/>
    <col min="7" max="7" width="34.42578125" customWidth="1"/>
  </cols>
  <sheetData>
    <row r="2" spans="1:7" x14ac:dyDescent="0.25">
      <c r="A2" s="3" t="s">
        <v>44</v>
      </c>
    </row>
    <row r="4" spans="1:7" x14ac:dyDescent="0.25">
      <c r="A4" s="3" t="s">
        <v>27</v>
      </c>
    </row>
    <row r="6" spans="1:7" ht="45" x14ac:dyDescent="0.25">
      <c r="A6" s="21" t="s">
        <v>28</v>
      </c>
      <c r="B6" s="21" t="s">
        <v>59</v>
      </c>
      <c r="C6" s="22" t="s">
        <v>34</v>
      </c>
      <c r="D6" s="22" t="s">
        <v>29</v>
      </c>
      <c r="E6" s="22" t="s">
        <v>30</v>
      </c>
      <c r="F6" s="22" t="s">
        <v>65</v>
      </c>
      <c r="G6" s="22" t="s">
        <v>45</v>
      </c>
    </row>
    <row r="7" spans="1:7" x14ac:dyDescent="0.25">
      <c r="A7" s="23">
        <v>1</v>
      </c>
      <c r="B7" s="23">
        <v>2</v>
      </c>
      <c r="C7" s="23">
        <v>3</v>
      </c>
      <c r="D7" s="23">
        <v>4</v>
      </c>
      <c r="E7" s="23">
        <v>5</v>
      </c>
      <c r="F7" s="23">
        <v>6</v>
      </c>
      <c r="G7" s="23">
        <v>7</v>
      </c>
    </row>
    <row r="8" spans="1:7" x14ac:dyDescent="0.25">
      <c r="A8" s="21" t="s">
        <v>19</v>
      </c>
      <c r="B8" s="25" t="s">
        <v>1</v>
      </c>
      <c r="C8" s="21">
        <f>'Arkusz kalkulacyjny'!B11</f>
        <v>10497.3</v>
      </c>
      <c r="D8" s="20"/>
      <c r="E8" s="20"/>
      <c r="F8" s="20"/>
      <c r="G8" s="20"/>
    </row>
    <row r="9" spans="1:7" x14ac:dyDescent="0.25">
      <c r="A9" s="21" t="s">
        <v>20</v>
      </c>
      <c r="B9" s="25" t="s">
        <v>2</v>
      </c>
      <c r="C9" s="21">
        <f>'Arkusz kalkulacyjny'!B13</f>
        <v>1696.92</v>
      </c>
      <c r="D9" s="20"/>
      <c r="E9" s="20"/>
      <c r="F9" s="20"/>
      <c r="G9" s="20"/>
    </row>
    <row r="10" spans="1:7" x14ac:dyDescent="0.25">
      <c r="A10" s="21" t="s">
        <v>21</v>
      </c>
      <c r="B10" s="25" t="s">
        <v>0</v>
      </c>
      <c r="C10" s="21">
        <f>'Arkusz kalkulacyjny'!B15</f>
        <v>9041.01</v>
      </c>
      <c r="D10" s="20"/>
      <c r="E10" s="20"/>
      <c r="F10" s="20"/>
      <c r="G10" s="20"/>
    </row>
    <row r="11" spans="1:7" x14ac:dyDescent="0.25">
      <c r="A11" s="21" t="s">
        <v>22</v>
      </c>
      <c r="B11" s="25" t="s">
        <v>60</v>
      </c>
      <c r="C11" s="21">
        <f>'Arkusz kalkulacyjny'!B17</f>
        <v>1554.72</v>
      </c>
      <c r="D11" s="20"/>
      <c r="E11" s="20"/>
      <c r="F11" s="20"/>
      <c r="G11" s="20"/>
    </row>
    <row r="12" spans="1:7" x14ac:dyDescent="0.25">
      <c r="A12" s="24"/>
      <c r="B12" s="25" t="s">
        <v>3</v>
      </c>
      <c r="C12" s="1">
        <f>SUM(C8:C11)</f>
        <v>22789.95</v>
      </c>
      <c r="D12" s="20"/>
      <c r="E12" s="20"/>
      <c r="F12" s="20"/>
      <c r="G12" s="20"/>
    </row>
    <row r="14" spans="1:7" x14ac:dyDescent="0.25">
      <c r="A14" s="3" t="s">
        <v>32</v>
      </c>
    </row>
    <row r="15" spans="1:7" ht="45" x14ac:dyDescent="0.25">
      <c r="A15" s="21" t="s">
        <v>28</v>
      </c>
      <c r="B15" s="21" t="s">
        <v>33</v>
      </c>
      <c r="C15" s="22" t="s">
        <v>34</v>
      </c>
      <c r="D15" s="22" t="s">
        <v>36</v>
      </c>
      <c r="E15" s="22" t="s">
        <v>30</v>
      </c>
      <c r="F15" s="22" t="s">
        <v>66</v>
      </c>
      <c r="G15" s="22" t="s">
        <v>46</v>
      </c>
    </row>
    <row r="16" spans="1:7" x14ac:dyDescent="0.2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</row>
    <row r="17" spans="1:7" x14ac:dyDescent="0.25">
      <c r="A17" s="23">
        <v>1</v>
      </c>
      <c r="B17" s="23">
        <v>2</v>
      </c>
      <c r="C17" s="23">
        <v>3</v>
      </c>
      <c r="D17" s="23">
        <v>4</v>
      </c>
      <c r="E17" s="23">
        <v>5</v>
      </c>
      <c r="F17" s="23">
        <v>6</v>
      </c>
      <c r="G17" s="23">
        <v>7</v>
      </c>
    </row>
    <row r="18" spans="1:7" x14ac:dyDescent="0.25">
      <c r="A18" s="21" t="s">
        <v>35</v>
      </c>
      <c r="B18" s="1" t="s">
        <v>63</v>
      </c>
      <c r="C18" s="1">
        <f>'Arkusz kalkulacyjny'!B19</f>
        <v>16153</v>
      </c>
      <c r="D18" s="20"/>
      <c r="E18" s="20"/>
      <c r="F18" s="20"/>
      <c r="G18" s="20"/>
    </row>
    <row r="19" spans="1:7" x14ac:dyDescent="0.25">
      <c r="A19" s="21" t="s">
        <v>20</v>
      </c>
      <c r="B19" s="1" t="s">
        <v>64</v>
      </c>
      <c r="C19" s="1">
        <f>'Arkusz kalkulacyjny'!B21</f>
        <v>17379</v>
      </c>
      <c r="D19" s="20"/>
      <c r="E19" s="20"/>
      <c r="F19" s="20"/>
      <c r="G19" s="20"/>
    </row>
    <row r="20" spans="1:7" x14ac:dyDescent="0.25">
      <c r="A20" s="24"/>
      <c r="B20" s="2" t="s">
        <v>3</v>
      </c>
      <c r="C20" s="1">
        <f>SUM(C18:C19)</f>
        <v>33532</v>
      </c>
      <c r="D20" s="20"/>
      <c r="E20" s="20"/>
      <c r="F20" s="20"/>
      <c r="G20" s="20"/>
    </row>
    <row r="23" spans="1:7" x14ac:dyDescent="0.25">
      <c r="A23" s="3" t="s">
        <v>47</v>
      </c>
    </row>
    <row r="25" spans="1:7" x14ac:dyDescent="0.25">
      <c r="B25" t="s">
        <v>41</v>
      </c>
    </row>
    <row r="26" spans="1:7" x14ac:dyDescent="0.25">
      <c r="B26" t="s">
        <v>42</v>
      </c>
    </row>
    <row r="27" spans="1:7" x14ac:dyDescent="0.25">
      <c r="B27" t="s">
        <v>43</v>
      </c>
    </row>
  </sheetData>
  <pageMargins left="0.7" right="0.7" top="0.75" bottom="0.75" header="0.3" footer="0.3"/>
  <pageSetup paperSize="9" scale="80" orientation="landscape" r:id="rId1"/>
  <headerFooter>
    <oddHeader>&amp;LZP/32/2026
Świadczenie usługi kompleksowego utrzymania czystości w Szpitalu Miejskim Specjalistycznym im. Gabriela Narutowicza w Krakowie&amp;RZałącznik 8.1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79DFE-C78E-4602-981B-172AAC6A38B0}">
  <dimension ref="A2:G26"/>
  <sheetViews>
    <sheetView view="pageLayout" zoomScaleNormal="100" workbookViewId="0">
      <selection activeCell="F7" sqref="F7"/>
    </sheetView>
  </sheetViews>
  <sheetFormatPr defaultRowHeight="15" x14ac:dyDescent="0.25"/>
  <cols>
    <col min="2" max="3" width="18.140625" customWidth="1"/>
    <col min="4" max="4" width="28.85546875" customWidth="1"/>
    <col min="5" max="5" width="27.5703125" bestFit="1" customWidth="1"/>
    <col min="6" max="6" width="27.42578125" customWidth="1"/>
    <col min="7" max="7" width="34.42578125" customWidth="1"/>
  </cols>
  <sheetData>
    <row r="2" spans="1:7" x14ac:dyDescent="0.25">
      <c r="A2" s="3" t="s">
        <v>48</v>
      </c>
    </row>
    <row r="4" spans="1:7" x14ac:dyDescent="0.25">
      <c r="A4" s="3" t="s">
        <v>27</v>
      </c>
    </row>
    <row r="6" spans="1:7" ht="45" x14ac:dyDescent="0.25">
      <c r="A6" s="21" t="s">
        <v>28</v>
      </c>
      <c r="B6" s="21" t="s">
        <v>59</v>
      </c>
      <c r="C6" s="22" t="s">
        <v>34</v>
      </c>
      <c r="D6" s="22" t="s">
        <v>29</v>
      </c>
      <c r="E6" s="22" t="s">
        <v>30</v>
      </c>
      <c r="F6" s="22" t="s">
        <v>31</v>
      </c>
      <c r="G6" s="22" t="s">
        <v>49</v>
      </c>
    </row>
    <row r="7" spans="1:7" x14ac:dyDescent="0.25">
      <c r="A7" s="23">
        <v>1</v>
      </c>
      <c r="B7" s="23">
        <v>2</v>
      </c>
      <c r="C7" s="23">
        <v>3</v>
      </c>
      <c r="D7" s="23">
        <v>4</v>
      </c>
      <c r="E7" s="23">
        <v>5</v>
      </c>
      <c r="F7" s="23">
        <v>6</v>
      </c>
      <c r="G7" s="23">
        <v>7</v>
      </c>
    </row>
    <row r="8" spans="1:7" x14ac:dyDescent="0.25">
      <c r="A8" s="21" t="s">
        <v>19</v>
      </c>
      <c r="B8" s="25" t="s">
        <v>1</v>
      </c>
      <c r="C8" s="21">
        <f>'Arkusz kalkulacyjny'!B11</f>
        <v>10497.3</v>
      </c>
      <c r="D8" s="20"/>
      <c r="E8" s="20"/>
      <c r="F8" s="20"/>
      <c r="G8" s="20"/>
    </row>
    <row r="9" spans="1:7" x14ac:dyDescent="0.25">
      <c r="A9" s="21" t="s">
        <v>20</v>
      </c>
      <c r="B9" s="25" t="s">
        <v>2</v>
      </c>
      <c r="C9" s="21">
        <f>'Arkusz kalkulacyjny'!B13</f>
        <v>1696.92</v>
      </c>
      <c r="D9" s="20"/>
      <c r="E9" s="20"/>
      <c r="F9" s="20"/>
      <c r="G9" s="20"/>
    </row>
    <row r="10" spans="1:7" x14ac:dyDescent="0.25">
      <c r="A10" s="21" t="s">
        <v>21</v>
      </c>
      <c r="B10" s="25" t="s">
        <v>0</v>
      </c>
      <c r="C10" s="21">
        <f>'Arkusz kalkulacyjny'!B15</f>
        <v>9041.01</v>
      </c>
      <c r="D10" s="20"/>
      <c r="E10" s="20"/>
      <c r="F10" s="20"/>
      <c r="G10" s="20"/>
    </row>
    <row r="11" spans="1:7" x14ac:dyDescent="0.25">
      <c r="A11" s="21" t="s">
        <v>22</v>
      </c>
      <c r="B11" s="25" t="s">
        <v>60</v>
      </c>
      <c r="C11" s="21">
        <f>'Arkusz kalkulacyjny'!B17</f>
        <v>1554.72</v>
      </c>
      <c r="D11" s="20"/>
      <c r="E11" s="20"/>
      <c r="F11" s="20"/>
      <c r="G11" s="20"/>
    </row>
    <row r="12" spans="1:7" x14ac:dyDescent="0.25">
      <c r="A12" s="24"/>
      <c r="B12" s="25" t="s">
        <v>3</v>
      </c>
      <c r="C12" s="1">
        <f>SUM(C8:C11)</f>
        <v>22789.95</v>
      </c>
      <c r="D12" s="20"/>
      <c r="E12" s="20"/>
      <c r="F12" s="20"/>
      <c r="G12" s="20"/>
    </row>
    <row r="14" spans="1:7" x14ac:dyDescent="0.25">
      <c r="A14" s="3" t="s">
        <v>32</v>
      </c>
    </row>
    <row r="15" spans="1:7" ht="45" x14ac:dyDescent="0.25">
      <c r="A15" s="21" t="s">
        <v>28</v>
      </c>
      <c r="B15" s="21" t="s">
        <v>33</v>
      </c>
      <c r="C15" s="22" t="s">
        <v>34</v>
      </c>
      <c r="D15" s="22" t="s">
        <v>36</v>
      </c>
      <c r="E15" s="22" t="s">
        <v>30</v>
      </c>
      <c r="F15" s="22" t="s">
        <v>37</v>
      </c>
      <c r="G15" s="22" t="s">
        <v>50</v>
      </c>
    </row>
    <row r="16" spans="1:7" x14ac:dyDescent="0.2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</row>
    <row r="17" spans="1:7" x14ac:dyDescent="0.25">
      <c r="A17" s="21" t="s">
        <v>35</v>
      </c>
      <c r="B17" s="1" t="s">
        <v>63</v>
      </c>
      <c r="C17" s="1">
        <f>'Arkusz kalkulacyjny'!B19</f>
        <v>16153</v>
      </c>
      <c r="D17" s="20"/>
      <c r="E17" s="20"/>
      <c r="F17" s="20"/>
      <c r="G17" s="20"/>
    </row>
    <row r="18" spans="1:7" x14ac:dyDescent="0.25">
      <c r="A18" s="21" t="s">
        <v>20</v>
      </c>
      <c r="B18" s="1" t="s">
        <v>64</v>
      </c>
      <c r="C18" s="1">
        <f>'Arkusz kalkulacyjny'!B21</f>
        <v>17379</v>
      </c>
      <c r="D18" s="20"/>
      <c r="E18" s="20"/>
      <c r="F18" s="20"/>
      <c r="G18" s="20"/>
    </row>
    <row r="19" spans="1:7" x14ac:dyDescent="0.25">
      <c r="A19" s="24"/>
      <c r="B19" s="2" t="s">
        <v>3</v>
      </c>
      <c r="C19" s="1">
        <f>SUM(C17:C18)</f>
        <v>33532</v>
      </c>
      <c r="D19" s="20"/>
      <c r="E19" s="20"/>
      <c r="F19" s="20"/>
      <c r="G19" s="20"/>
    </row>
    <row r="22" spans="1:7" x14ac:dyDescent="0.25">
      <c r="A22" s="3" t="s">
        <v>51</v>
      </c>
    </row>
    <row r="24" spans="1:7" x14ac:dyDescent="0.25">
      <c r="B24" t="s">
        <v>41</v>
      </c>
    </row>
    <row r="25" spans="1:7" x14ac:dyDescent="0.25">
      <c r="B25" t="s">
        <v>42</v>
      </c>
    </row>
    <row r="26" spans="1:7" x14ac:dyDescent="0.25">
      <c r="B26" t="s">
        <v>43</v>
      </c>
    </row>
  </sheetData>
  <pageMargins left="0.7" right="0.7" top="0.75" bottom="0.75" header="0.3" footer="0.3"/>
  <pageSetup paperSize="9" scale="80" orientation="landscape" r:id="rId1"/>
  <headerFooter>
    <oddHeader>&amp;LZP/32/2026
Świadczenie usługi kompleksowego utrzymania czystości w Szpitalu Miejskim Specjalistycznym im. Gabriela Narutowicza w Krakowie&amp;RZałącznik 8.1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21F7E-3DEB-43B7-89AD-F75AEE6CA434}">
  <dimension ref="A2:G26"/>
  <sheetViews>
    <sheetView view="pageLayout" zoomScaleNormal="100" workbookViewId="0">
      <selection activeCell="E3" sqref="E3"/>
    </sheetView>
  </sheetViews>
  <sheetFormatPr defaultRowHeight="15" x14ac:dyDescent="0.25"/>
  <cols>
    <col min="2" max="3" width="18.140625" customWidth="1"/>
    <col min="4" max="4" width="28.85546875" customWidth="1"/>
    <col min="5" max="5" width="27.5703125" bestFit="1" customWidth="1"/>
    <col min="6" max="6" width="27.42578125" customWidth="1"/>
    <col min="7" max="7" width="34.42578125" customWidth="1"/>
  </cols>
  <sheetData>
    <row r="2" spans="1:7" x14ac:dyDescent="0.25">
      <c r="A2" s="3" t="s">
        <v>67</v>
      </c>
    </row>
    <row r="4" spans="1:7" x14ac:dyDescent="0.25">
      <c r="A4" s="3" t="s">
        <v>27</v>
      </c>
    </row>
    <row r="6" spans="1:7" ht="60" x14ac:dyDescent="0.25">
      <c r="A6" s="21" t="s">
        <v>28</v>
      </c>
      <c r="B6" s="21" t="s">
        <v>59</v>
      </c>
      <c r="C6" s="22" t="s">
        <v>34</v>
      </c>
      <c r="D6" s="22" t="s">
        <v>29</v>
      </c>
      <c r="E6" s="22" t="s">
        <v>30</v>
      </c>
      <c r="F6" s="22" t="s">
        <v>31</v>
      </c>
      <c r="G6" s="22" t="s">
        <v>52</v>
      </c>
    </row>
    <row r="7" spans="1:7" x14ac:dyDescent="0.25">
      <c r="A7" s="23">
        <v>1</v>
      </c>
      <c r="B7" s="23">
        <v>2</v>
      </c>
      <c r="C7" s="23">
        <v>3</v>
      </c>
      <c r="D7" s="23">
        <v>4</v>
      </c>
      <c r="E7" s="23">
        <v>5</v>
      </c>
      <c r="F7" s="23">
        <v>6</v>
      </c>
      <c r="G7" s="23">
        <v>7</v>
      </c>
    </row>
    <row r="8" spans="1:7" x14ac:dyDescent="0.25">
      <c r="A8" s="21" t="s">
        <v>19</v>
      </c>
      <c r="B8" s="25" t="s">
        <v>1</v>
      </c>
      <c r="C8" s="21">
        <f>'Arkusz kalkulacyjny'!B11</f>
        <v>10497.3</v>
      </c>
      <c r="D8" s="20"/>
      <c r="E8" s="20"/>
      <c r="F8" s="20"/>
      <c r="G8" s="20"/>
    </row>
    <row r="9" spans="1:7" x14ac:dyDescent="0.25">
      <c r="A9" s="21" t="s">
        <v>20</v>
      </c>
      <c r="B9" s="25" t="s">
        <v>2</v>
      </c>
      <c r="C9" s="21">
        <f>'Arkusz kalkulacyjny'!B13</f>
        <v>1696.92</v>
      </c>
      <c r="D9" s="20"/>
      <c r="E9" s="20"/>
      <c r="F9" s="20"/>
      <c r="G9" s="20"/>
    </row>
    <row r="10" spans="1:7" x14ac:dyDescent="0.25">
      <c r="A10" s="21" t="s">
        <v>21</v>
      </c>
      <c r="B10" s="25" t="s">
        <v>0</v>
      </c>
      <c r="C10" s="21">
        <f>'Arkusz kalkulacyjny'!B15</f>
        <v>9041.01</v>
      </c>
      <c r="D10" s="20"/>
      <c r="E10" s="20"/>
      <c r="F10" s="20"/>
      <c r="G10" s="20"/>
    </row>
    <row r="11" spans="1:7" x14ac:dyDescent="0.25">
      <c r="A11" s="21" t="s">
        <v>22</v>
      </c>
      <c r="B11" s="25" t="s">
        <v>60</v>
      </c>
      <c r="C11" s="21">
        <f>'Arkusz kalkulacyjny'!B17</f>
        <v>1554.72</v>
      </c>
      <c r="D11" s="20"/>
      <c r="E11" s="20"/>
      <c r="F11" s="20"/>
      <c r="G11" s="20"/>
    </row>
    <row r="12" spans="1:7" x14ac:dyDescent="0.25">
      <c r="A12" s="24"/>
      <c r="B12" s="25" t="s">
        <v>3</v>
      </c>
      <c r="C12" s="1">
        <f>SUM(C8:C11)</f>
        <v>22789.95</v>
      </c>
      <c r="D12" s="20"/>
      <c r="E12" s="20"/>
      <c r="F12" s="20"/>
      <c r="G12" s="20"/>
    </row>
    <row r="14" spans="1:7" x14ac:dyDescent="0.25">
      <c r="A14" s="3" t="s">
        <v>32</v>
      </c>
    </row>
    <row r="15" spans="1:7" ht="60" x14ac:dyDescent="0.25">
      <c r="A15" s="21" t="s">
        <v>28</v>
      </c>
      <c r="B15" s="21" t="s">
        <v>33</v>
      </c>
      <c r="C15" s="22" t="s">
        <v>34</v>
      </c>
      <c r="D15" s="22" t="s">
        <v>36</v>
      </c>
      <c r="E15" s="22" t="s">
        <v>30</v>
      </c>
      <c r="F15" s="22" t="s">
        <v>37</v>
      </c>
      <c r="G15" s="22" t="s">
        <v>53</v>
      </c>
    </row>
    <row r="16" spans="1:7" x14ac:dyDescent="0.2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</row>
    <row r="17" spans="1:7" x14ac:dyDescent="0.25">
      <c r="A17" s="21" t="s">
        <v>35</v>
      </c>
      <c r="B17" s="1" t="s">
        <v>63</v>
      </c>
      <c r="C17" s="1">
        <f>'Arkusz kalkulacyjny'!B19</f>
        <v>16153</v>
      </c>
      <c r="D17" s="20"/>
      <c r="E17" s="20"/>
      <c r="F17" s="20"/>
      <c r="G17" s="20"/>
    </row>
    <row r="18" spans="1:7" x14ac:dyDescent="0.25">
      <c r="A18" s="21" t="s">
        <v>20</v>
      </c>
      <c r="B18" s="1" t="s">
        <v>64</v>
      </c>
      <c r="C18" s="1">
        <f>'Arkusz kalkulacyjny'!B21</f>
        <v>17379</v>
      </c>
      <c r="D18" s="20"/>
      <c r="E18" s="20"/>
      <c r="F18" s="20"/>
      <c r="G18" s="20"/>
    </row>
    <row r="19" spans="1:7" x14ac:dyDescent="0.25">
      <c r="A19" s="24"/>
      <c r="B19" s="2" t="s">
        <v>3</v>
      </c>
      <c r="C19" s="1">
        <f>SUM(C17:C18)</f>
        <v>33532</v>
      </c>
      <c r="D19" s="20"/>
      <c r="E19" s="20"/>
      <c r="F19" s="20"/>
      <c r="G19" s="20"/>
    </row>
    <row r="22" spans="1:7" x14ac:dyDescent="0.25">
      <c r="A22" s="3" t="s">
        <v>54</v>
      </c>
    </row>
    <row r="24" spans="1:7" x14ac:dyDescent="0.25">
      <c r="B24" t="s">
        <v>41</v>
      </c>
    </row>
    <row r="25" spans="1:7" x14ac:dyDescent="0.25">
      <c r="B25" t="s">
        <v>42</v>
      </c>
    </row>
    <row r="26" spans="1:7" x14ac:dyDescent="0.25">
      <c r="B26" t="s">
        <v>43</v>
      </c>
    </row>
  </sheetData>
  <pageMargins left="0.7" right="0.7" top="0.75" bottom="0.75" header="0.3" footer="0.3"/>
  <pageSetup paperSize="9" scale="80" orientation="landscape" r:id="rId1"/>
  <headerFooter>
    <oddHeader>&amp;LZP/32/2026
Świadczenie usługi kompleksowego utrzymania czystości w Szpitalu Miejskim Specjalistycznym im. Gabriela Narutowicza w Krakowie&amp;RZałącznik 8.1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C427A-5DA2-4196-AEA0-D93FD366586D}">
  <dimension ref="A2:B6"/>
  <sheetViews>
    <sheetView tabSelected="1" view="pageLayout" zoomScaleNormal="100" workbookViewId="0">
      <selection activeCell="F11" sqref="F11"/>
    </sheetView>
  </sheetViews>
  <sheetFormatPr defaultRowHeight="15" x14ac:dyDescent="0.25"/>
  <cols>
    <col min="2" max="3" width="18.140625" customWidth="1"/>
    <col min="4" max="4" width="28.85546875" customWidth="1"/>
    <col min="5" max="5" width="27.5703125" bestFit="1" customWidth="1"/>
    <col min="6" max="6" width="27.42578125" customWidth="1"/>
    <col min="7" max="7" width="34.42578125" customWidth="1"/>
  </cols>
  <sheetData>
    <row r="2" spans="1:2" x14ac:dyDescent="0.25">
      <c r="A2" s="3" t="s">
        <v>55</v>
      </c>
    </row>
    <row r="4" spans="1:2" x14ac:dyDescent="0.25">
      <c r="A4" s="12" t="s">
        <v>19</v>
      </c>
      <c r="B4" t="s">
        <v>56</v>
      </c>
    </row>
    <row r="5" spans="1:2" x14ac:dyDescent="0.25">
      <c r="A5" s="12" t="s">
        <v>20</v>
      </c>
      <c r="B5" t="s">
        <v>57</v>
      </c>
    </row>
    <row r="6" spans="1:2" x14ac:dyDescent="0.25">
      <c r="A6" s="12" t="s">
        <v>21</v>
      </c>
      <c r="B6" t="s">
        <v>58</v>
      </c>
    </row>
  </sheetData>
  <pageMargins left="0.7" right="0.7" top="0.75" bottom="0.75" header="0.3" footer="0.3"/>
  <pageSetup paperSize="9" orientation="landscape" r:id="rId1"/>
  <headerFooter>
    <oddHeader>&amp;LZP/32/2026
Świadczenie usługi kompleksowego utrzymania czystości w Szpitalu Miejskim Specjalistycznym im. Gabriela Narutowicza w Krakowie&amp;RZałącznik 8.1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Arkusz kalkulacyjny</vt:lpstr>
      <vt:lpstr>Szczegółowy arkusz kalkula_2026</vt:lpstr>
      <vt:lpstr>Szczegółowy arkusz kalkula_2027</vt:lpstr>
      <vt:lpstr>Szczegółowy arkusz kalkula_2028</vt:lpstr>
      <vt:lpstr>Szczegółowy arkusz kalkula_2029</vt:lpstr>
      <vt:lpstr>Laczna wartość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Wojtowicz</dc:creator>
  <cp:lastModifiedBy>Urszula Sojka</cp:lastModifiedBy>
  <cp:lastPrinted>2026-07-31T09:49:50Z</cp:lastPrinted>
  <dcterms:created xsi:type="dcterms:W3CDTF">2026-06-08T06:58:39Z</dcterms:created>
  <dcterms:modified xsi:type="dcterms:W3CDTF">2026-07-31T09:50:11Z</dcterms:modified>
</cp:coreProperties>
</file>