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G:\GSSPRZ\OSTATECZNE\SWZ+załączniki\Pytania\Odpowiedzi 08.09.2026\"/>
    </mc:Choice>
  </mc:AlternateContent>
  <xr:revisionPtr revIDLastSave="0" documentId="13_ncr:1_{CED54F5A-B0C3-42A9-9CC0-2150FF715B5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AŁOŚĆ" sheetId="1" r:id="rId1"/>
    <sheet name="BKS -1" sheetId="2" r:id="rId2"/>
    <sheet name="BKS 0" sheetId="3" r:id="rId3"/>
    <sheet name="BKS 1" sheetId="4" r:id="rId4"/>
    <sheet name="BKS 2" sheetId="5" r:id="rId5"/>
    <sheet name="BKS 3" sheetId="6" r:id="rId6"/>
    <sheet name="BG -1" sheetId="7" r:id="rId7"/>
    <sheet name="BG 0" sheetId="8" r:id="rId8"/>
    <sheet name="BG 1" sheetId="9" r:id="rId9"/>
    <sheet name="BG 2" sheetId="10" r:id="rId10"/>
    <sheet name="BG 3" sheetId="11" r:id="rId11"/>
    <sheet name="BG 4" sheetId="12" r:id="rId12"/>
    <sheet name="BG 5" sheetId="13" r:id="rId13"/>
    <sheet name="Ks. Siemaszki 17b" sheetId="14" r:id="rId14"/>
    <sheet name="Pielęgniarek 6" sheetId="15" r:id="rId15"/>
    <sheet name="Pielęgniarek 7" sheetId="16" r:id="rId16"/>
    <sheet name="Ks. Siemaszki 13a, 13b, 15," sheetId="17" r:id="rId17"/>
    <sheet name="Ks. Siemaszki 16" sheetId="18" r:id="rId18"/>
    <sheet name="Ks. Siemaszki 18" sheetId="19" r:id="rId19"/>
    <sheet name="Portiernia - parking" sheetId="20" r:id="rId20"/>
    <sheet name="Budynek szkoły rodzenia" sheetId="21" r:id="rId21"/>
    <sheet name="Budynek na zapleczu szpitala" sheetId="22" r:id="rId22"/>
    <sheet name="Budynek archiwum" sheetId="23" r:id="rId23"/>
    <sheet name="Konternery" sheetId="24" r:id="rId24"/>
    <sheet name="Rehabilitacja" sheetId="25" r:id="rId25"/>
    <sheet name="Hotel " sheetId="26" r:id="rId26"/>
    <sheet name="Pozostałe" sheetId="27" r:id="rId27"/>
  </sheets>
  <definedNames>
    <definedName name="_xlnm._FilterDatabase" localSheetId="7" hidden="1">'BG 0'!$A$1:$F$146</definedName>
    <definedName name="_xlnm._FilterDatabase" localSheetId="1" hidden="1">'BKS -1'!$A$1:$F$82</definedName>
    <definedName name="_xlnm._FilterDatabase" localSheetId="22" hidden="1">'Budynek archiwum'!$A$1:$F$38</definedName>
    <definedName name="_xlnm._FilterDatabase" localSheetId="25" hidden="1">'Hotel '!$A$1:$F$166</definedName>
    <definedName name="_xlnm._FilterDatabase" localSheetId="13" hidden="1">'Ks. Siemaszki 17b'!$A$1:$F$75</definedName>
    <definedName name="_xlnm.Print_Area" localSheetId="7">'BG 0'!$A$1:$I$153</definedName>
    <definedName name="_xlnm.Print_Area" localSheetId="9">'BG 2'!$A$1:$I$125</definedName>
    <definedName name="_xlnm.Print_Area" localSheetId="11">'BG 4'!$A$1:$I$118</definedName>
    <definedName name="_xlnm.Print_Area" localSheetId="12">'BG 5'!$A$1:$I$72</definedName>
    <definedName name="_xlnm.Print_Area" localSheetId="3">'BKS 1'!$A$1:$I$81</definedName>
    <definedName name="_xlnm.Print_Area" localSheetId="1">'BKS -1'!$A$1:$I$82</definedName>
    <definedName name="_xlnm.Print_Area" localSheetId="4">'BKS 2'!$A$1:$I$72</definedName>
    <definedName name="_xlnm.Print_Area" localSheetId="5">'BKS 3'!$A$1:$I$92</definedName>
    <definedName name="_xlnm.Print_Area" localSheetId="22">'Budynek archiwum'!$A$1:$I$38</definedName>
    <definedName name="_xlnm.Print_Area" localSheetId="21">'Budynek na zapleczu szpitala'!$A$1:$I$12</definedName>
    <definedName name="_xlnm.Print_Area" localSheetId="0">CAŁOŚĆ!$A$2:$AB$9</definedName>
    <definedName name="_xlnm.Print_Area" localSheetId="25">'Hotel '!$A$1:$I$166</definedName>
    <definedName name="_xlnm.Print_Area" localSheetId="13">'Ks. Siemaszki 17b'!$A$1:$M$76</definedName>
    <definedName name="_xlnm.Print_Area" localSheetId="14">'Pielęgniarek 6'!$A$1:$J$38</definedName>
    <definedName name="_xlnm.Print_Area" localSheetId="15">'Pielęgniarek 7'!$A$1:$L$39</definedName>
    <definedName name="_xlnm.Print_Area" localSheetId="26">Pozostałe!$A$1:$I$15</definedName>
    <definedName name="_xlnm.Print_Titles" localSheetId="0">CAŁOŚĆ!$2:$3</definedName>
  </definedNames>
  <calcPr calcId="191029" iterateDelta="1E-4"/>
</workbook>
</file>

<file path=xl/calcChain.xml><?xml version="1.0" encoding="utf-8"?>
<calcChain xmlns="http://schemas.openxmlformats.org/spreadsheetml/2006/main">
  <c r="AB9" i="1" l="1"/>
  <c r="I12" i="27"/>
  <c r="B8" i="27" l="1"/>
  <c r="I14" i="27"/>
  <c r="AA8" i="1" s="1"/>
  <c r="I13" i="27"/>
  <c r="AA7" i="1" s="1"/>
  <c r="AA6" i="1"/>
  <c r="I11" i="27"/>
  <c r="AA5" i="1" s="1"/>
  <c r="I10" i="27"/>
  <c r="AA4" i="1" s="1"/>
  <c r="I165" i="26"/>
  <c r="I166" i="26" s="1"/>
  <c r="I164" i="26"/>
  <c r="I163" i="26"/>
  <c r="I162" i="26"/>
  <c r="I161" i="26"/>
  <c r="B159" i="26"/>
  <c r="I30" i="25"/>
  <c r="I29" i="25"/>
  <c r="I28" i="25"/>
  <c r="I27" i="25"/>
  <c r="I26" i="25"/>
  <c r="I25" i="25"/>
  <c r="B23" i="25"/>
  <c r="I12" i="24"/>
  <c r="I11" i="24"/>
  <c r="I10" i="24"/>
  <c r="I9" i="24"/>
  <c r="X5" i="1" s="1"/>
  <c r="I8" i="24"/>
  <c r="I13" i="24" s="1"/>
  <c r="B6" i="24"/>
  <c r="I37" i="23"/>
  <c r="I36" i="23"/>
  <c r="I35" i="23"/>
  <c r="W6" i="1" s="1"/>
  <c r="I34" i="23"/>
  <c r="W5" i="1" s="1"/>
  <c r="W9" i="1" s="1"/>
  <c r="I33" i="23"/>
  <c r="I38" i="23" s="1"/>
  <c r="B31" i="23"/>
  <c r="I11" i="22"/>
  <c r="I10" i="22"/>
  <c r="I9" i="22"/>
  <c r="V6" i="1" s="1"/>
  <c r="I8" i="22"/>
  <c r="I7" i="22"/>
  <c r="I12" i="22" s="1"/>
  <c r="B5" i="22"/>
  <c r="I11" i="21"/>
  <c r="U8" i="1" s="1"/>
  <c r="I10" i="21"/>
  <c r="U7" i="1" s="1"/>
  <c r="I9" i="21"/>
  <c r="I8" i="21"/>
  <c r="I7" i="21"/>
  <c r="I12" i="21" s="1"/>
  <c r="B5" i="21"/>
  <c r="I9" i="20"/>
  <c r="T8" i="1" s="1"/>
  <c r="I8" i="20"/>
  <c r="I7" i="20"/>
  <c r="I6" i="20"/>
  <c r="I5" i="20"/>
  <c r="B3" i="20"/>
  <c r="I10" i="19"/>
  <c r="I9" i="19"/>
  <c r="I8" i="19"/>
  <c r="I7" i="19"/>
  <c r="I6" i="19"/>
  <c r="I5" i="19"/>
  <c r="B3" i="19"/>
  <c r="I9" i="18"/>
  <c r="I8" i="18"/>
  <c r="I7" i="18"/>
  <c r="I6" i="18"/>
  <c r="R5" i="1" s="1"/>
  <c r="I5" i="18"/>
  <c r="I10" i="18" s="1"/>
  <c r="B3" i="18"/>
  <c r="I11" i="17"/>
  <c r="I10" i="17"/>
  <c r="I9" i="17"/>
  <c r="Q6" i="1" s="1"/>
  <c r="I8" i="17"/>
  <c r="Q5" i="1" s="1"/>
  <c r="Q9" i="1" s="1"/>
  <c r="I7" i="17"/>
  <c r="I12" i="17" s="1"/>
  <c r="B5" i="17"/>
  <c r="I10" i="16"/>
  <c r="I9" i="16"/>
  <c r="I8" i="16"/>
  <c r="P6" i="1" s="1"/>
  <c r="I7" i="16"/>
  <c r="I6" i="16"/>
  <c r="I11" i="16" s="1"/>
  <c r="B4" i="16"/>
  <c r="I18" i="15"/>
  <c r="O8" i="1" s="1"/>
  <c r="I17" i="15"/>
  <c r="O7" i="1" s="1"/>
  <c r="I16" i="15"/>
  <c r="I15" i="15"/>
  <c r="I14" i="15"/>
  <c r="I19" i="15" s="1"/>
  <c r="B12" i="15"/>
  <c r="I73" i="14"/>
  <c r="N8" i="1" s="1"/>
  <c r="I72" i="14"/>
  <c r="I71" i="14"/>
  <c r="I70" i="14"/>
  <c r="I69" i="14"/>
  <c r="B67" i="14"/>
  <c r="I72" i="13"/>
  <c r="I71" i="13"/>
  <c r="I70" i="13"/>
  <c r="I69" i="13"/>
  <c r="I68" i="13"/>
  <c r="I67" i="13"/>
  <c r="B64" i="13"/>
  <c r="I117" i="12"/>
  <c r="I116" i="12"/>
  <c r="I115" i="12"/>
  <c r="I114" i="12"/>
  <c r="G5" i="1" s="1"/>
  <c r="I113" i="12"/>
  <c r="I118" i="12" s="1"/>
  <c r="B111" i="12"/>
  <c r="I118" i="11"/>
  <c r="I117" i="11"/>
  <c r="I116" i="11"/>
  <c r="F6" i="1" s="1"/>
  <c r="I115" i="11"/>
  <c r="F5" i="1" s="1"/>
  <c r="I114" i="11"/>
  <c r="I119" i="11" s="1"/>
  <c r="B112" i="11"/>
  <c r="I124" i="10"/>
  <c r="I123" i="10"/>
  <c r="I122" i="10"/>
  <c r="E6" i="1" s="1"/>
  <c r="I121" i="10"/>
  <c r="I120" i="10"/>
  <c r="I125" i="10" s="1"/>
  <c r="B118" i="10"/>
  <c r="I133" i="9"/>
  <c r="D8" i="1" s="1"/>
  <c r="I132" i="9"/>
  <c r="I131" i="9"/>
  <c r="I130" i="9"/>
  <c r="I129" i="9"/>
  <c r="I134" i="9" s="1"/>
  <c r="B126" i="9"/>
  <c r="I152" i="8"/>
  <c r="C8" i="1" s="1"/>
  <c r="I151" i="8"/>
  <c r="I150" i="8"/>
  <c r="I149" i="8"/>
  <c r="I148" i="8"/>
  <c r="B145" i="8"/>
  <c r="I111" i="7"/>
  <c r="I110" i="7"/>
  <c r="I109" i="7"/>
  <c r="I108" i="7"/>
  <c r="I107" i="7"/>
  <c r="I106" i="7"/>
  <c r="B103" i="7"/>
  <c r="I90" i="6"/>
  <c r="I89" i="6"/>
  <c r="I88" i="6"/>
  <c r="I87" i="6"/>
  <c r="M5" i="1" s="1"/>
  <c r="I86" i="6"/>
  <c r="I91" i="6" s="1"/>
  <c r="B84" i="6"/>
  <c r="I71" i="5"/>
  <c r="I70" i="5"/>
  <c r="I69" i="5"/>
  <c r="L6" i="1" s="1"/>
  <c r="I68" i="5"/>
  <c r="L5" i="1" s="1"/>
  <c r="I67" i="5"/>
  <c r="I72" i="5" s="1"/>
  <c r="B65" i="5"/>
  <c r="I78" i="4"/>
  <c r="I77" i="4"/>
  <c r="I76" i="4"/>
  <c r="K6" i="1" s="1"/>
  <c r="I75" i="4"/>
  <c r="I74" i="4"/>
  <c r="I79" i="4" s="1"/>
  <c r="B72" i="4"/>
  <c r="I78" i="3"/>
  <c r="J8" i="1" s="1"/>
  <c r="I77" i="3"/>
  <c r="I76" i="3"/>
  <c r="J6" i="1" s="1"/>
  <c r="I75" i="3"/>
  <c r="I74" i="3"/>
  <c r="I79" i="3" s="1"/>
  <c r="B72" i="3"/>
  <c r="I81" i="2"/>
  <c r="I8" i="1" s="1"/>
  <c r="I80" i="2"/>
  <c r="I79" i="2"/>
  <c r="I6" i="1" s="1"/>
  <c r="I78" i="2"/>
  <c r="I77" i="2"/>
  <c r="B75" i="2"/>
  <c r="Y8" i="1"/>
  <c r="X8" i="1"/>
  <c r="W8" i="1"/>
  <c r="V8" i="1"/>
  <c r="S8" i="1"/>
  <c r="R8" i="1"/>
  <c r="Q8" i="1"/>
  <c r="P8" i="1"/>
  <c r="M8" i="1"/>
  <c r="L8" i="1"/>
  <c r="K8" i="1"/>
  <c r="H8" i="1"/>
  <c r="G8" i="1"/>
  <c r="F8" i="1"/>
  <c r="E8" i="1"/>
  <c r="B8" i="1"/>
  <c r="Z7" i="1"/>
  <c r="Y7" i="1"/>
  <c r="X7" i="1"/>
  <c r="W7" i="1"/>
  <c r="V7" i="1"/>
  <c r="T7" i="1"/>
  <c r="S7" i="1"/>
  <c r="R7" i="1"/>
  <c r="Q7" i="1"/>
  <c r="P7" i="1"/>
  <c r="N7" i="1"/>
  <c r="M7" i="1"/>
  <c r="L7" i="1"/>
  <c r="K7" i="1"/>
  <c r="J7" i="1"/>
  <c r="I7" i="1"/>
  <c r="H7" i="1"/>
  <c r="G7" i="1"/>
  <c r="F7" i="1"/>
  <c r="E7" i="1"/>
  <c r="D7" i="1"/>
  <c r="C7" i="1"/>
  <c r="B7" i="1"/>
  <c r="Z6" i="1"/>
  <c r="Y6" i="1"/>
  <c r="X6" i="1"/>
  <c r="U6" i="1"/>
  <c r="T6" i="1"/>
  <c r="S6" i="1"/>
  <c r="R6" i="1"/>
  <c r="O6" i="1"/>
  <c r="N6" i="1"/>
  <c r="M6" i="1"/>
  <c r="H6" i="1"/>
  <c r="G6" i="1"/>
  <c r="D6" i="1"/>
  <c r="C6" i="1"/>
  <c r="B6" i="1"/>
  <c r="Z5" i="1"/>
  <c r="Y5" i="1"/>
  <c r="V5" i="1"/>
  <c r="V9" i="1" s="1"/>
  <c r="U5" i="1"/>
  <c r="T5" i="1"/>
  <c r="S5" i="1"/>
  <c r="P5" i="1"/>
  <c r="P9" i="1" s="1"/>
  <c r="O5" i="1"/>
  <c r="N5" i="1"/>
  <c r="K5" i="1"/>
  <c r="J5" i="1"/>
  <c r="I5" i="1"/>
  <c r="H5" i="1"/>
  <c r="E5" i="1"/>
  <c r="E9" i="1" s="1"/>
  <c r="D5" i="1"/>
  <c r="D9" i="1" s="1"/>
  <c r="C5" i="1"/>
  <c r="C9" i="1" s="1"/>
  <c r="B5" i="1"/>
  <c r="Z4" i="1"/>
  <c r="Y4" i="1"/>
  <c r="Y9" i="1" s="1"/>
  <c r="W4" i="1"/>
  <c r="V4" i="1"/>
  <c r="U4" i="1"/>
  <c r="T4" i="1"/>
  <c r="S4" i="1"/>
  <c r="S9" i="1" s="1"/>
  <c r="Q4" i="1"/>
  <c r="P4" i="1"/>
  <c r="O4" i="1"/>
  <c r="N4" i="1"/>
  <c r="M4" i="1"/>
  <c r="L4" i="1"/>
  <c r="K4" i="1"/>
  <c r="J4" i="1"/>
  <c r="I4" i="1"/>
  <c r="H4" i="1"/>
  <c r="H9" i="1" s="1"/>
  <c r="G4" i="1"/>
  <c r="F4" i="1"/>
  <c r="F9" i="1" s="1"/>
  <c r="E4" i="1"/>
  <c r="D4" i="1"/>
  <c r="C4" i="1"/>
  <c r="B4" i="1"/>
  <c r="B9" i="1" s="1"/>
  <c r="I15" i="27" l="1"/>
  <c r="O9" i="1"/>
  <c r="L9" i="1"/>
  <c r="AB5" i="1"/>
  <c r="G9" i="1"/>
  <c r="T9" i="1"/>
  <c r="I9" i="1"/>
  <c r="N9" i="1"/>
  <c r="J9" i="1"/>
  <c r="AB6" i="1"/>
  <c r="Z9" i="1"/>
  <c r="M9" i="1"/>
  <c r="AA9" i="1"/>
  <c r="K9" i="1"/>
  <c r="U9" i="1"/>
  <c r="AB7" i="1"/>
  <c r="I74" i="14"/>
  <c r="Z8" i="1"/>
  <c r="AB8" i="1" s="1"/>
  <c r="I82" i="2"/>
  <c r="I153" i="8"/>
  <c r="I10" i="20"/>
  <c r="R4" i="1"/>
  <c r="R9" i="1" s="1"/>
  <c r="X4" i="1"/>
  <c r="X9" i="1" s="1"/>
  <c r="AB4" i="1" l="1"/>
</calcChain>
</file>

<file path=xl/sharedStrings.xml><?xml version="1.0" encoding="utf-8"?>
<sst xmlns="http://schemas.openxmlformats.org/spreadsheetml/2006/main" count="7360" uniqueCount="1639">
  <si>
    <t>OBIEKT</t>
  </si>
  <si>
    <t>BG -1</t>
  </si>
  <si>
    <t>BG 0</t>
  </si>
  <si>
    <t>BG 1</t>
  </si>
  <si>
    <t>BG 2</t>
  </si>
  <si>
    <t>BG 3</t>
  </si>
  <si>
    <t>BG 4</t>
  </si>
  <si>
    <t>BG 5</t>
  </si>
  <si>
    <t>BKS -1</t>
  </si>
  <si>
    <t>BKS 0</t>
  </si>
  <si>
    <t>BKS 1</t>
  </si>
  <si>
    <t>BKS 2</t>
  </si>
  <si>
    <t>BKS 3</t>
  </si>
  <si>
    <t>Ks. Siemaszki 17b</t>
  </si>
  <si>
    <t>Pielęgniarek 6</t>
  </si>
  <si>
    <t>Pielęgniarek 7</t>
  </si>
  <si>
    <t>Ks. Siemaszki 13a,13b,15,</t>
  </si>
  <si>
    <t>Ks. Siemaszki 16</t>
  </si>
  <si>
    <t>Ks. Siemaszki 18</t>
  </si>
  <si>
    <t>Portiernia - parking</t>
  </si>
  <si>
    <t>Budynek szkoły rodzenia</t>
  </si>
  <si>
    <t>Budynek na zapleczu szpitala</t>
  </si>
  <si>
    <t>Budynek archiwum</t>
  </si>
  <si>
    <t>Kontenery</t>
  </si>
  <si>
    <t>Rehabilitacja</t>
  </si>
  <si>
    <t>Hotel</t>
  </si>
  <si>
    <t>Pozostałe</t>
  </si>
  <si>
    <t>RAZEM</t>
  </si>
  <si>
    <t>Strefa</t>
  </si>
  <si>
    <t>Powierzchnia</t>
  </si>
  <si>
    <t>Biała</t>
  </si>
  <si>
    <t>Zielona</t>
  </si>
  <si>
    <t>Szara</t>
  </si>
  <si>
    <t>Szara biurowa</t>
  </si>
  <si>
    <t>Nie sprzątamy</t>
  </si>
  <si>
    <t>Razem:</t>
  </si>
  <si>
    <t xml:space="preserve">Nr pomieszczenia </t>
  </si>
  <si>
    <t xml:space="preserve">Powierzchnia </t>
  </si>
  <si>
    <t>Nazwa pomieszczenia</t>
  </si>
  <si>
    <t>Oddział</t>
  </si>
  <si>
    <t>Rodzaj powierzchni podłogi</t>
  </si>
  <si>
    <t>-1.13</t>
  </si>
  <si>
    <t xml:space="preserve">Post Mortem </t>
  </si>
  <si>
    <t>Prosektorium</t>
  </si>
  <si>
    <t>PCV</t>
  </si>
  <si>
    <t>-1.26</t>
  </si>
  <si>
    <t>Śluza</t>
  </si>
  <si>
    <t>SOR</t>
  </si>
  <si>
    <t xml:space="preserve">Biała </t>
  </si>
  <si>
    <t>-1.45</t>
  </si>
  <si>
    <t>Toaleta</t>
  </si>
  <si>
    <t>Płytki ceramiczne</t>
  </si>
  <si>
    <t>-1.48</t>
  </si>
  <si>
    <t>-1.43a</t>
  </si>
  <si>
    <t>Korytarz (śluza)</t>
  </si>
  <si>
    <t>-1.24</t>
  </si>
  <si>
    <t>-1.59</t>
  </si>
  <si>
    <t>WC</t>
  </si>
  <si>
    <t>-1.59 b</t>
  </si>
  <si>
    <t xml:space="preserve">Brudownik </t>
  </si>
  <si>
    <t>-1.62</t>
  </si>
  <si>
    <t xml:space="preserve">Magzyn </t>
  </si>
  <si>
    <t>-1.3</t>
  </si>
  <si>
    <t>WS</t>
  </si>
  <si>
    <t>-1.61</t>
  </si>
  <si>
    <t>-1.66</t>
  </si>
  <si>
    <t>Mycie lekarza</t>
  </si>
  <si>
    <t>-1.28a</t>
  </si>
  <si>
    <t xml:space="preserve">Przebieralnia </t>
  </si>
  <si>
    <t>-1.67</t>
  </si>
  <si>
    <t>-1.29</t>
  </si>
  <si>
    <t xml:space="preserve">Sala dekontaminacji </t>
  </si>
  <si>
    <t>-1.23</t>
  </si>
  <si>
    <t>URAZ.</t>
  </si>
  <si>
    <t>-1.28</t>
  </si>
  <si>
    <t>-1.55</t>
  </si>
  <si>
    <t>Pokoj socjalny</t>
  </si>
  <si>
    <t>-1.47</t>
  </si>
  <si>
    <t xml:space="preserve">Punkt pielęgniarek </t>
  </si>
  <si>
    <t>-1.6</t>
  </si>
  <si>
    <t xml:space="preserve">Pom. socjalne </t>
  </si>
  <si>
    <t>-1.18</t>
  </si>
  <si>
    <t xml:space="preserve">Gabinet lekarski </t>
  </si>
  <si>
    <t>-1.5</t>
  </si>
  <si>
    <t xml:space="preserve">Dyżurka lekarska </t>
  </si>
  <si>
    <t>-1.4</t>
  </si>
  <si>
    <t xml:space="preserve">Kierownik </t>
  </si>
  <si>
    <t>-1.56</t>
  </si>
  <si>
    <t xml:space="preserve">Gabinet P. Oddziałowej </t>
  </si>
  <si>
    <t>-1.44</t>
  </si>
  <si>
    <t>-1.53</t>
  </si>
  <si>
    <t>Sala chorych</t>
  </si>
  <si>
    <t>-1.32</t>
  </si>
  <si>
    <t xml:space="preserve">Obasz wstępny segregacji medycznej </t>
  </si>
  <si>
    <t>-1.31</t>
  </si>
  <si>
    <t>-1.17</t>
  </si>
  <si>
    <t>-1.54</t>
  </si>
  <si>
    <t>Punkt pielęgniarski</t>
  </si>
  <si>
    <t>-1.52</t>
  </si>
  <si>
    <t>-1.51</t>
  </si>
  <si>
    <t>-1.41</t>
  </si>
  <si>
    <t xml:space="preserve">Obszar resustytacyjno - zabiegowy </t>
  </si>
  <si>
    <t>-1.50</t>
  </si>
  <si>
    <t>Sala opatrunków gipsowych</t>
  </si>
  <si>
    <t>-1.27</t>
  </si>
  <si>
    <t>-1.60</t>
  </si>
  <si>
    <t>Pracowania RTG</t>
  </si>
  <si>
    <t>-1.63</t>
  </si>
  <si>
    <t xml:space="preserve">Obszar terapii natychmiastowej </t>
  </si>
  <si>
    <t>-1.64</t>
  </si>
  <si>
    <t>-1.25</t>
  </si>
  <si>
    <t>RTG</t>
  </si>
  <si>
    <t>-1.37</t>
  </si>
  <si>
    <t>Obasz wstępny IT</t>
  </si>
  <si>
    <t>-1.49</t>
  </si>
  <si>
    <t xml:space="preserve">Obszar obserwacji </t>
  </si>
  <si>
    <t>-1.46</t>
  </si>
  <si>
    <t xml:space="preserve">Obszar segregacji medycznej </t>
  </si>
  <si>
    <t>-1.1</t>
  </si>
  <si>
    <t xml:space="preserve">Korytarz </t>
  </si>
  <si>
    <t>-1.43</t>
  </si>
  <si>
    <t>-1.22b</t>
  </si>
  <si>
    <t xml:space="preserve">Pom. techniczne </t>
  </si>
  <si>
    <t>-1.22c</t>
  </si>
  <si>
    <t>-1.2</t>
  </si>
  <si>
    <t xml:space="preserve">Pom. Techniczne </t>
  </si>
  <si>
    <t>-1.42</t>
  </si>
  <si>
    <t>Pomieszczenie porządkowe (do wynajęcia)</t>
  </si>
  <si>
    <t>DHiUC</t>
  </si>
  <si>
    <t>-1.9</t>
  </si>
  <si>
    <t>Pom. Socjalne (sklep)</t>
  </si>
  <si>
    <t>Sklep</t>
  </si>
  <si>
    <t>-1.65</t>
  </si>
  <si>
    <t xml:space="preserve">Pomieszczenie techniczne </t>
  </si>
  <si>
    <t>-1.22</t>
  </si>
  <si>
    <t>-1.14</t>
  </si>
  <si>
    <t>-1.16</t>
  </si>
  <si>
    <t>-1.8</t>
  </si>
  <si>
    <t>Sklep medyczny (sklep)</t>
  </si>
  <si>
    <t>-1.15</t>
  </si>
  <si>
    <t>-1.20</t>
  </si>
  <si>
    <t>Pom. gospodarcze</t>
  </si>
  <si>
    <t>-1.39</t>
  </si>
  <si>
    <t>-1.40</t>
  </si>
  <si>
    <t>-1.38</t>
  </si>
  <si>
    <t>-1.19</t>
  </si>
  <si>
    <t xml:space="preserve">Archiwum </t>
  </si>
  <si>
    <t>-1.35</t>
  </si>
  <si>
    <t>Wiatrołap</t>
  </si>
  <si>
    <t>-1.57</t>
  </si>
  <si>
    <t xml:space="preserve">Magazynek Oddziałowej </t>
  </si>
  <si>
    <t>-1.7</t>
  </si>
  <si>
    <t>PCV/Płytki ceramiczne</t>
  </si>
  <si>
    <t>-1.36</t>
  </si>
  <si>
    <t xml:space="preserve">Ciepła sień </t>
  </si>
  <si>
    <t>Farba podłogowa</t>
  </si>
  <si>
    <t>-1.30</t>
  </si>
  <si>
    <t>-1.12</t>
  </si>
  <si>
    <t xml:space="preserve">Przewiązka </t>
  </si>
  <si>
    <t>Wspólna</t>
  </si>
  <si>
    <t>-1.34</t>
  </si>
  <si>
    <t xml:space="preserve">Portiernia </t>
  </si>
  <si>
    <t>Dział Techniczny</t>
  </si>
  <si>
    <t>-1.7b</t>
  </si>
  <si>
    <t>-1.21</t>
  </si>
  <si>
    <t xml:space="preserve">Magazyn </t>
  </si>
  <si>
    <t>-1.10</t>
  </si>
  <si>
    <t>-KS.2.2-</t>
  </si>
  <si>
    <t xml:space="preserve">Klatka schodowa </t>
  </si>
  <si>
    <t>Lastriko</t>
  </si>
  <si>
    <t>-KS.1.1-</t>
  </si>
  <si>
    <t>-1.11</t>
  </si>
  <si>
    <t>Pom. Biurowe</t>
  </si>
  <si>
    <t>Karetki</t>
  </si>
  <si>
    <t>Szara Biurowa</t>
  </si>
  <si>
    <t>Nr pomieszczenia</t>
  </si>
  <si>
    <t>0.16</t>
  </si>
  <si>
    <t xml:space="preserve">Poradnia Koloproktologiczna </t>
  </si>
  <si>
    <t xml:space="preserve">Poradnia Proktologiczna </t>
  </si>
  <si>
    <t>0.14</t>
  </si>
  <si>
    <t xml:space="preserve">Poradnia Endokrynologiczna </t>
  </si>
  <si>
    <t>0.44</t>
  </si>
  <si>
    <t xml:space="preserve">Oddział Neurologii i Udarów </t>
  </si>
  <si>
    <t>0.45</t>
  </si>
  <si>
    <t>0.46</t>
  </si>
  <si>
    <t>0.60</t>
  </si>
  <si>
    <t xml:space="preserve">Sala chorych </t>
  </si>
  <si>
    <t>0.56</t>
  </si>
  <si>
    <t>0.55</t>
  </si>
  <si>
    <t>0.54</t>
  </si>
  <si>
    <t>0.53</t>
  </si>
  <si>
    <t xml:space="preserve">Pokój zabiegowy </t>
  </si>
  <si>
    <t>0.52</t>
  </si>
  <si>
    <t>0.42</t>
  </si>
  <si>
    <t>0.39</t>
  </si>
  <si>
    <t>0.36</t>
  </si>
  <si>
    <t>Zabiegówka</t>
  </si>
  <si>
    <t>0.35</t>
  </si>
  <si>
    <t xml:space="preserve">Dyżurka pielęgniarki Oddziałowej </t>
  </si>
  <si>
    <t>0.29</t>
  </si>
  <si>
    <t>Dyżurka lekarska</t>
  </si>
  <si>
    <t>0.31</t>
  </si>
  <si>
    <t>Dyżurka Nocna</t>
  </si>
  <si>
    <t>0.30</t>
  </si>
  <si>
    <t>Psycholog Logopeda</t>
  </si>
  <si>
    <t>0.17</t>
  </si>
  <si>
    <t>0.61</t>
  </si>
  <si>
    <t xml:space="preserve">sala chorych </t>
  </si>
  <si>
    <t>0.51</t>
  </si>
  <si>
    <t>Korytarz</t>
  </si>
  <si>
    <t>0.62</t>
  </si>
  <si>
    <t>Gabinet badań snu</t>
  </si>
  <si>
    <t>0.63</t>
  </si>
  <si>
    <t>Punkt pielęgniarek</t>
  </si>
  <si>
    <t>0.32</t>
  </si>
  <si>
    <t>Dyżurka</t>
  </si>
  <si>
    <t>0.28</t>
  </si>
  <si>
    <t>0.27</t>
  </si>
  <si>
    <t xml:space="preserve">Przedsionek </t>
  </si>
  <si>
    <t>0.18</t>
  </si>
  <si>
    <t>0.26b</t>
  </si>
  <si>
    <t>0.47</t>
  </si>
  <si>
    <t>0.48</t>
  </si>
  <si>
    <t>0.49</t>
  </si>
  <si>
    <t xml:space="preserve">Sala rehabilitacyjna </t>
  </si>
  <si>
    <t>0.50</t>
  </si>
  <si>
    <t>Kuchnia</t>
  </si>
  <si>
    <t>0.21</t>
  </si>
  <si>
    <t xml:space="preserve">Sala fizjoterapii </t>
  </si>
  <si>
    <t>0.34</t>
  </si>
  <si>
    <t>Dyżuraka Opiekunów i Sanitariuszów</t>
  </si>
  <si>
    <t>0.43</t>
  </si>
  <si>
    <t>Brudownik</t>
  </si>
  <si>
    <t>0.40</t>
  </si>
  <si>
    <t>Baseniarnia</t>
  </si>
  <si>
    <t>0.37</t>
  </si>
  <si>
    <t>0.38</t>
  </si>
  <si>
    <t>0.15</t>
  </si>
  <si>
    <t>Pracownia EEG</t>
  </si>
  <si>
    <t>0.20</t>
  </si>
  <si>
    <t>0.20b</t>
  </si>
  <si>
    <t>0.26</t>
  </si>
  <si>
    <t>0.33</t>
  </si>
  <si>
    <t>0.58</t>
  </si>
  <si>
    <t xml:space="preserve">Oddział Neurologii </t>
  </si>
  <si>
    <t>KS.2-</t>
  </si>
  <si>
    <t>Klatka schodowa</t>
  </si>
  <si>
    <t xml:space="preserve">Wspólna </t>
  </si>
  <si>
    <t>0.25</t>
  </si>
  <si>
    <t xml:space="preserve">Biblioteka </t>
  </si>
  <si>
    <t>Biblioteka</t>
  </si>
  <si>
    <t>0.24</t>
  </si>
  <si>
    <t>Dyrekcja</t>
  </si>
  <si>
    <t>0.19</t>
  </si>
  <si>
    <t>0.9</t>
  </si>
  <si>
    <t xml:space="preserve">Przełączka </t>
  </si>
  <si>
    <t>0.1</t>
  </si>
  <si>
    <t xml:space="preserve">Holl wejściowy </t>
  </si>
  <si>
    <t>0.7</t>
  </si>
  <si>
    <t>KS.1-</t>
  </si>
  <si>
    <t>0.8b</t>
  </si>
  <si>
    <t xml:space="preserve">Sala konferencyjna </t>
  </si>
  <si>
    <t>0.2</t>
  </si>
  <si>
    <t xml:space="preserve">Holl glówny </t>
  </si>
  <si>
    <t>Parkiet</t>
  </si>
  <si>
    <t>0.11</t>
  </si>
  <si>
    <t>Poradnia Onkologiczna i Chemioterapia</t>
  </si>
  <si>
    <t>0.59</t>
  </si>
  <si>
    <t xml:space="preserve">Kierownik Oddziału </t>
  </si>
  <si>
    <t>0.57</t>
  </si>
  <si>
    <t xml:space="preserve">Sekretariat </t>
  </si>
  <si>
    <t>0.13</t>
  </si>
  <si>
    <t>0.10</t>
  </si>
  <si>
    <t>Psycholog</t>
  </si>
  <si>
    <t>0.8a</t>
  </si>
  <si>
    <t xml:space="preserve">Pielęgniarka Naczelna </t>
  </si>
  <si>
    <t>Pielęgniarka Naczelna</t>
  </si>
  <si>
    <t>Panele</t>
  </si>
  <si>
    <t>0.5</t>
  </si>
  <si>
    <t>0.6</t>
  </si>
  <si>
    <t xml:space="preserve">Pokój konfernecyjny </t>
  </si>
  <si>
    <t>0.4</t>
  </si>
  <si>
    <t>Gabinet Dyrektora</t>
  </si>
  <si>
    <t>0.12</t>
  </si>
  <si>
    <t>0.3</t>
  </si>
  <si>
    <t>0.22</t>
  </si>
  <si>
    <t xml:space="preserve">Dyżurka lekarzy </t>
  </si>
  <si>
    <t>0.23</t>
  </si>
  <si>
    <t xml:space="preserve">Dział informatyki </t>
  </si>
  <si>
    <t>Winda nr 6, 7,</t>
  </si>
  <si>
    <t>1.8</t>
  </si>
  <si>
    <t>Dyżurka Lekarska</t>
  </si>
  <si>
    <t>Oddział Kardiologii i Chorób Wewnętrznych</t>
  </si>
  <si>
    <t>1.11</t>
  </si>
  <si>
    <t>1.30a</t>
  </si>
  <si>
    <t>Pokój zabiegowy</t>
  </si>
  <si>
    <t>1.37</t>
  </si>
  <si>
    <t>1.32</t>
  </si>
  <si>
    <t>Dyżurka Pielęgniarek</t>
  </si>
  <si>
    <t>1.38</t>
  </si>
  <si>
    <t>Sala Chorych</t>
  </si>
  <si>
    <t>1.39</t>
  </si>
  <si>
    <t>1.40</t>
  </si>
  <si>
    <t>1.41</t>
  </si>
  <si>
    <t>1.42</t>
  </si>
  <si>
    <t>1.43</t>
  </si>
  <si>
    <t>1.44</t>
  </si>
  <si>
    <t>1.45</t>
  </si>
  <si>
    <t>1.47</t>
  </si>
  <si>
    <t>1.46</t>
  </si>
  <si>
    <t>1.48</t>
  </si>
  <si>
    <t>1.49</t>
  </si>
  <si>
    <t>1.50</t>
  </si>
  <si>
    <t>1.2</t>
  </si>
  <si>
    <t>Pracownia Echokardiologii</t>
  </si>
  <si>
    <t>1.3</t>
  </si>
  <si>
    <t>Pracownia Badań Czynnościowych Ukł. Krążenia</t>
  </si>
  <si>
    <t>1.4</t>
  </si>
  <si>
    <t>Pracownia Zaburzeń Rytmu</t>
  </si>
  <si>
    <t>1.5</t>
  </si>
  <si>
    <t>1.56</t>
  </si>
  <si>
    <t>1.55</t>
  </si>
  <si>
    <t>1.54</t>
  </si>
  <si>
    <t>1.55b</t>
  </si>
  <si>
    <t>Przedsionek do WS</t>
  </si>
  <si>
    <t>1.56b</t>
  </si>
  <si>
    <t>1.54b</t>
  </si>
  <si>
    <t>Przedsionek do brudownika</t>
  </si>
  <si>
    <t>1.53</t>
  </si>
  <si>
    <t>Magazyn</t>
  </si>
  <si>
    <t>1.52</t>
  </si>
  <si>
    <t>Pokój socjalny</t>
  </si>
  <si>
    <t>1.51</t>
  </si>
  <si>
    <t>Gabinet Oddziałowej</t>
  </si>
  <si>
    <t>1.9b</t>
  </si>
  <si>
    <t>Oddział Kliniczny Onkologii Klinicznej</t>
  </si>
  <si>
    <t>1.23</t>
  </si>
  <si>
    <t>1.9a</t>
  </si>
  <si>
    <t>1.6</t>
  </si>
  <si>
    <t>Kierownik</t>
  </si>
  <si>
    <t>1.7</t>
  </si>
  <si>
    <t>Sekretariat</t>
  </si>
  <si>
    <t>1.10</t>
  </si>
  <si>
    <t>Gabinet Lekarski</t>
  </si>
  <si>
    <t>1.12a</t>
  </si>
  <si>
    <t>1.12b</t>
  </si>
  <si>
    <t>Gabinet zabiegowy</t>
  </si>
  <si>
    <t>1.13</t>
  </si>
  <si>
    <t>1.9d</t>
  </si>
  <si>
    <t>1.9e</t>
  </si>
  <si>
    <t>1.14</t>
  </si>
  <si>
    <t>1.15</t>
  </si>
  <si>
    <t>1.24</t>
  </si>
  <si>
    <t>1.26</t>
  </si>
  <si>
    <t>1.25</t>
  </si>
  <si>
    <t>1.27</t>
  </si>
  <si>
    <t>1.28</t>
  </si>
  <si>
    <t>1.29</t>
  </si>
  <si>
    <t>1.30</t>
  </si>
  <si>
    <t>Punkt Pielęgniarski</t>
  </si>
  <si>
    <t>1.16</t>
  </si>
  <si>
    <t>Koordynator Diagnostyki i Leczenia Onkologicznego</t>
  </si>
  <si>
    <t>1.17</t>
  </si>
  <si>
    <t>Pokój Zabiegowy</t>
  </si>
  <si>
    <t>1.18</t>
  </si>
  <si>
    <t>Pokój Oddziałowej</t>
  </si>
  <si>
    <t>1.19</t>
  </si>
  <si>
    <t>Pomieszczenie Socjalne</t>
  </si>
  <si>
    <t>1.19b</t>
  </si>
  <si>
    <t>1.20</t>
  </si>
  <si>
    <t>1.21</t>
  </si>
  <si>
    <t>1.21b</t>
  </si>
  <si>
    <t>Przedsionek do WC</t>
  </si>
  <si>
    <t>1.22</t>
  </si>
  <si>
    <t>1.33b</t>
  </si>
  <si>
    <t>1.33</t>
  </si>
  <si>
    <t>1.9c</t>
  </si>
  <si>
    <t>1.34</t>
  </si>
  <si>
    <t>Magazyn Bielizny Czystej</t>
  </si>
  <si>
    <t>1.57</t>
  </si>
  <si>
    <t>1.35</t>
  </si>
  <si>
    <t>Pom. techniczne</t>
  </si>
  <si>
    <t>1.36</t>
  </si>
  <si>
    <t>1.1</t>
  </si>
  <si>
    <t>KS.1</t>
  </si>
  <si>
    <t>Oddzial</t>
  </si>
  <si>
    <t>2.7</t>
  </si>
  <si>
    <t>Oddział Chorób Wewnętrznych i Chorób Płuc</t>
  </si>
  <si>
    <t>2.6</t>
  </si>
  <si>
    <t>2.8</t>
  </si>
  <si>
    <t>2.11</t>
  </si>
  <si>
    <t>Płyki ceramiczne</t>
  </si>
  <si>
    <t>2.10</t>
  </si>
  <si>
    <t>2.12</t>
  </si>
  <si>
    <t>2.14</t>
  </si>
  <si>
    <t>2.13</t>
  </si>
  <si>
    <t>2.15</t>
  </si>
  <si>
    <t>2.17</t>
  </si>
  <si>
    <t>2.18</t>
  </si>
  <si>
    <t>2.19</t>
  </si>
  <si>
    <t>2.20</t>
  </si>
  <si>
    <t>2.21</t>
  </si>
  <si>
    <t>2.30</t>
  </si>
  <si>
    <t>2.31</t>
  </si>
  <si>
    <t>Dyżurka pielęgniarek</t>
  </si>
  <si>
    <t>2.32</t>
  </si>
  <si>
    <t>2.33</t>
  </si>
  <si>
    <t>Pielęgniarka Oddziałowa</t>
  </si>
  <si>
    <t>2.34</t>
  </si>
  <si>
    <t>Gabinet Zabiegowy</t>
  </si>
  <si>
    <t>2.36</t>
  </si>
  <si>
    <t>2.40</t>
  </si>
  <si>
    <t>Korytarz, Posterunek pielęgniarek (2,35)</t>
  </si>
  <si>
    <t>2.60</t>
  </si>
  <si>
    <t>2.57</t>
  </si>
  <si>
    <t>2.58</t>
  </si>
  <si>
    <t>2.59</t>
  </si>
  <si>
    <t>2.55</t>
  </si>
  <si>
    <t>Sala konfrencyjna</t>
  </si>
  <si>
    <t>2.54</t>
  </si>
  <si>
    <t>Pro morte</t>
  </si>
  <si>
    <t>2.41</t>
  </si>
  <si>
    <t>2.42</t>
  </si>
  <si>
    <t>2.43</t>
  </si>
  <si>
    <t>2.44</t>
  </si>
  <si>
    <t>2,45</t>
  </si>
  <si>
    <t>2.46</t>
  </si>
  <si>
    <t>2.47</t>
  </si>
  <si>
    <t>2.48</t>
  </si>
  <si>
    <t>2.49</t>
  </si>
  <si>
    <t>Izolatka</t>
  </si>
  <si>
    <t>2.50</t>
  </si>
  <si>
    <t>2.49a</t>
  </si>
  <si>
    <t>Przedsionek do izolatki</t>
  </si>
  <si>
    <t>2.51</t>
  </si>
  <si>
    <t>2.52</t>
  </si>
  <si>
    <t>2.53</t>
  </si>
  <si>
    <t>2.2</t>
  </si>
  <si>
    <t>2.3</t>
  </si>
  <si>
    <t>Gabinet badań</t>
  </si>
  <si>
    <t>2.4</t>
  </si>
  <si>
    <t>2.5</t>
  </si>
  <si>
    <t>2.22</t>
  </si>
  <si>
    <t>2.23</t>
  </si>
  <si>
    <t>Archiwum</t>
  </si>
  <si>
    <t>2.24</t>
  </si>
  <si>
    <t>2.25</t>
  </si>
  <si>
    <t>2.26</t>
  </si>
  <si>
    <t>2.27</t>
  </si>
  <si>
    <t>2.28</t>
  </si>
  <si>
    <t>2.38</t>
  </si>
  <si>
    <t>2.39</t>
  </si>
  <si>
    <t>Pomieszczenie Porządkowe</t>
  </si>
  <si>
    <t>2.37</t>
  </si>
  <si>
    <t>2.9</t>
  </si>
  <si>
    <t>2.16</t>
  </si>
  <si>
    <t>2.56</t>
  </si>
  <si>
    <t>Pomieszczenie socjalne</t>
  </si>
  <si>
    <t>2.29</t>
  </si>
  <si>
    <t>KS.3</t>
  </si>
  <si>
    <t>KS.2</t>
  </si>
  <si>
    <t>2.1</t>
  </si>
  <si>
    <t>3.48</t>
  </si>
  <si>
    <t>Dział Kadr</t>
  </si>
  <si>
    <t>3.55</t>
  </si>
  <si>
    <t>Główny Księgowy</t>
  </si>
  <si>
    <t>Dział Finansowo Księgowy</t>
  </si>
  <si>
    <t>3.54</t>
  </si>
  <si>
    <t>3.57</t>
  </si>
  <si>
    <t>3.58</t>
  </si>
  <si>
    <t>3.59</t>
  </si>
  <si>
    <t>3.64</t>
  </si>
  <si>
    <t>Punkt poboru materiału</t>
  </si>
  <si>
    <t>Labolatorium</t>
  </si>
  <si>
    <t>3.61</t>
  </si>
  <si>
    <t>Hol</t>
  </si>
  <si>
    <t>3,66</t>
  </si>
  <si>
    <t>Analiza ogólna</t>
  </si>
  <si>
    <t>3.67</t>
  </si>
  <si>
    <t>Pokój Kierownika</t>
  </si>
  <si>
    <t>3.68</t>
  </si>
  <si>
    <t>3.65</t>
  </si>
  <si>
    <t>3.1</t>
  </si>
  <si>
    <t>3.2</t>
  </si>
  <si>
    <t>Pracownia Biochemiczna</t>
  </si>
  <si>
    <t>3.4</t>
  </si>
  <si>
    <t>Bank Krwi</t>
  </si>
  <si>
    <t>3.3</t>
  </si>
  <si>
    <t>Pracownia Serologii Transfuzjologicznej</t>
  </si>
  <si>
    <t>3.5</t>
  </si>
  <si>
    <t>Pracownia Kiły</t>
  </si>
  <si>
    <t>3.6</t>
  </si>
  <si>
    <t>Kierownik Banku Krwi</t>
  </si>
  <si>
    <t>3.12</t>
  </si>
  <si>
    <t>Maszynownia</t>
  </si>
  <si>
    <t>3.7</t>
  </si>
  <si>
    <t>Wirusologia/ Labolatorium</t>
  </si>
  <si>
    <t>3.78</t>
  </si>
  <si>
    <t>3.79</t>
  </si>
  <si>
    <t>3.77</t>
  </si>
  <si>
    <t>3.72</t>
  </si>
  <si>
    <t>WS nieczynny</t>
  </si>
  <si>
    <t>3.71</t>
  </si>
  <si>
    <t>Szatnia</t>
  </si>
  <si>
    <t>3.73</t>
  </si>
  <si>
    <t>3.70</t>
  </si>
  <si>
    <t>PDS</t>
  </si>
  <si>
    <t>3.74</t>
  </si>
  <si>
    <t>3.75</t>
  </si>
  <si>
    <t>3.69</t>
  </si>
  <si>
    <t>SUW</t>
  </si>
  <si>
    <t>3.76</t>
  </si>
  <si>
    <t>3.21</t>
  </si>
  <si>
    <t>Boks lodówek</t>
  </si>
  <si>
    <t>Wirusologia</t>
  </si>
  <si>
    <t>3.18</t>
  </si>
  <si>
    <t>3.26</t>
  </si>
  <si>
    <t>Pokój posiewów</t>
  </si>
  <si>
    <t>Pracownia Mikrobiologii</t>
  </si>
  <si>
    <t>3.27</t>
  </si>
  <si>
    <t>Pokój diagnostyczny</t>
  </si>
  <si>
    <t>3.29</t>
  </si>
  <si>
    <t>Sterylizacja strefa czysta</t>
  </si>
  <si>
    <t>3.28</t>
  </si>
  <si>
    <t>Zmywalnia</t>
  </si>
  <si>
    <t>3.30</t>
  </si>
  <si>
    <t>Pokój pożywek</t>
  </si>
  <si>
    <t>3.31</t>
  </si>
  <si>
    <t>Pokój opracowywania wyników</t>
  </si>
  <si>
    <t>3.32</t>
  </si>
  <si>
    <t>3.38</t>
  </si>
  <si>
    <t>Aparatura Medyczna</t>
  </si>
  <si>
    <t>3.37</t>
  </si>
  <si>
    <t>3.39</t>
  </si>
  <si>
    <t>Pomieszczenie biurowe</t>
  </si>
  <si>
    <t>3.43</t>
  </si>
  <si>
    <t>Dział Płac</t>
  </si>
  <si>
    <t>3.44</t>
  </si>
  <si>
    <t>3.45</t>
  </si>
  <si>
    <t>3.46</t>
  </si>
  <si>
    <t>3.47</t>
  </si>
  <si>
    <t>3.41</t>
  </si>
  <si>
    <t>Dział Kadr - Dział Płac - Aparatura Medyczna</t>
  </si>
  <si>
    <t>3.42</t>
  </si>
  <si>
    <t>Dział Kadr - Dział Płac</t>
  </si>
  <si>
    <t>3.49</t>
  </si>
  <si>
    <t>3.50b</t>
  </si>
  <si>
    <t>3.25</t>
  </si>
  <si>
    <t>3.40</t>
  </si>
  <si>
    <t>3.36</t>
  </si>
  <si>
    <t>Wyjście na poddasze</t>
  </si>
  <si>
    <t>3.35</t>
  </si>
  <si>
    <t>3.34</t>
  </si>
  <si>
    <t>Przyjmowanie materiału do badań</t>
  </si>
  <si>
    <t>3.24</t>
  </si>
  <si>
    <t>Śluza czysta</t>
  </si>
  <si>
    <t>3.9</t>
  </si>
  <si>
    <t>3.22</t>
  </si>
  <si>
    <t>Śluza brudna</t>
  </si>
  <si>
    <t>3.23</t>
  </si>
  <si>
    <t>3.51</t>
  </si>
  <si>
    <t>Studenci Szatnia Damska</t>
  </si>
  <si>
    <t>3.52</t>
  </si>
  <si>
    <t>Studenci Szatnia Męska</t>
  </si>
  <si>
    <t>3,63</t>
  </si>
  <si>
    <t>KOR</t>
  </si>
  <si>
    <t>3.62</t>
  </si>
  <si>
    <t>3.60</t>
  </si>
  <si>
    <t>3.56</t>
  </si>
  <si>
    <t>3.53</t>
  </si>
  <si>
    <t>3.10</t>
  </si>
  <si>
    <t>3.11</t>
  </si>
  <si>
    <t>3.13</t>
  </si>
  <si>
    <t>Węzeł sanitarny</t>
  </si>
  <si>
    <t>3.16</t>
  </si>
  <si>
    <t>Śluza materiał brudny</t>
  </si>
  <si>
    <t>3.14</t>
  </si>
  <si>
    <t>Śluza personelu</t>
  </si>
  <si>
    <t>3.15</t>
  </si>
  <si>
    <t>Pracownia COVID brudna</t>
  </si>
  <si>
    <t>3.19</t>
  </si>
  <si>
    <t>Pracownia COVID czysta</t>
  </si>
  <si>
    <t>3.20</t>
  </si>
  <si>
    <t>Pokój odpisów</t>
  </si>
  <si>
    <t>3.8</t>
  </si>
  <si>
    <t>3.17</t>
  </si>
  <si>
    <t>Śluza materiał czysty</t>
  </si>
  <si>
    <t>3.33</t>
  </si>
  <si>
    <t>3.50a</t>
  </si>
  <si>
    <t>- 1.22</t>
  </si>
  <si>
    <t>Apteka</t>
  </si>
  <si>
    <t>- 1.21</t>
  </si>
  <si>
    <t>Magazyn Materiałów Łatwopalnychi Żrących</t>
  </si>
  <si>
    <t>- 1.20</t>
  </si>
  <si>
    <t>pcv</t>
  </si>
  <si>
    <t>- 1.19</t>
  </si>
  <si>
    <t>Skł. Porz.</t>
  </si>
  <si>
    <t>- 1.18</t>
  </si>
  <si>
    <t>Wentylatornia</t>
  </si>
  <si>
    <t>- 1.16</t>
  </si>
  <si>
    <t>Sortownia</t>
  </si>
  <si>
    <t>- 1.15</t>
  </si>
  <si>
    <t>Pomieszczenie Techniczne</t>
  </si>
  <si>
    <t>- 1.14</t>
  </si>
  <si>
    <t>- 1.11</t>
  </si>
  <si>
    <t>Pomieszczenie Wydawania i Odbioru</t>
  </si>
  <si>
    <t>- 1.10</t>
  </si>
  <si>
    <t>- 1.12</t>
  </si>
  <si>
    <t>- 1.13</t>
  </si>
  <si>
    <t>- 1.6</t>
  </si>
  <si>
    <t>- 1.7</t>
  </si>
  <si>
    <t>- 1.1</t>
  </si>
  <si>
    <t>Magazyn Bielizny Brudnej</t>
  </si>
  <si>
    <t>- 1.2</t>
  </si>
  <si>
    <t>Magazyn Wózków Brudnych</t>
  </si>
  <si>
    <t>- 1.3</t>
  </si>
  <si>
    <t>Mycie Wózków</t>
  </si>
  <si>
    <t>- 1.4</t>
  </si>
  <si>
    <t>Suszenie Wózków</t>
  </si>
  <si>
    <t>- 1.9</t>
  </si>
  <si>
    <t>- 1.39</t>
  </si>
  <si>
    <t>- 1.33</t>
  </si>
  <si>
    <t>- 1.17</t>
  </si>
  <si>
    <t>- 1.28</t>
  </si>
  <si>
    <t>Klatka Schodowa</t>
  </si>
  <si>
    <t>- 1.28b</t>
  </si>
  <si>
    <t>- 1.40</t>
  </si>
  <si>
    <t>Magazyn Sklepiku</t>
  </si>
  <si>
    <t>- 1.41</t>
  </si>
  <si>
    <t>Magazyn Elektryków</t>
  </si>
  <si>
    <t>- 1.42</t>
  </si>
  <si>
    <t>- 1.48</t>
  </si>
  <si>
    <t>Tlenownia</t>
  </si>
  <si>
    <t>- 1.44</t>
  </si>
  <si>
    <t>WC Męskie</t>
  </si>
  <si>
    <t>- 1.45</t>
  </si>
  <si>
    <t>Szatnia Damska</t>
  </si>
  <si>
    <t>- 1.47</t>
  </si>
  <si>
    <t>Szatnia damska WS</t>
  </si>
  <si>
    <t>- 1.46</t>
  </si>
  <si>
    <t>Przyłącze W.Z.</t>
  </si>
  <si>
    <t>- 1.43</t>
  </si>
  <si>
    <t>WC Damskie</t>
  </si>
  <si>
    <t>- 1.64</t>
  </si>
  <si>
    <t>Warsztat Hydraulików</t>
  </si>
  <si>
    <t>- 1.65</t>
  </si>
  <si>
    <t>- 1.63</t>
  </si>
  <si>
    <t>- 1.66</t>
  </si>
  <si>
    <t>Warsztat Elektryków</t>
  </si>
  <si>
    <t>- 1.95</t>
  </si>
  <si>
    <t>Magazyn Przyborów Sanitarbych</t>
  </si>
  <si>
    <t>- 1.96</t>
  </si>
  <si>
    <t>- 1.97</t>
  </si>
  <si>
    <t>- 1.67</t>
  </si>
  <si>
    <t>Wejście Zlewkownia</t>
  </si>
  <si>
    <t>- 1.69</t>
  </si>
  <si>
    <t>Główna Rozdzielnia Elektryczna</t>
  </si>
  <si>
    <t>- 1.68</t>
  </si>
  <si>
    <t>- KS3</t>
  </si>
  <si>
    <t>Klataka Schodowa</t>
  </si>
  <si>
    <t>- 1.92</t>
  </si>
  <si>
    <t>- 1.91</t>
  </si>
  <si>
    <t>- 1.90</t>
  </si>
  <si>
    <t>Sprężarkownia</t>
  </si>
  <si>
    <t>- 1.89</t>
  </si>
  <si>
    <t>- 1.86</t>
  </si>
  <si>
    <t>- 1.88</t>
  </si>
  <si>
    <t>Stacja Zmiękczania Wody</t>
  </si>
  <si>
    <t>- 1.84</t>
  </si>
  <si>
    <t>Biuro</t>
  </si>
  <si>
    <t>Sterylizacja</t>
  </si>
  <si>
    <t>- 1.83</t>
  </si>
  <si>
    <t>- 1.81</t>
  </si>
  <si>
    <t>- 1.80</t>
  </si>
  <si>
    <t>- 1.77</t>
  </si>
  <si>
    <t>- 1.85</t>
  </si>
  <si>
    <t>- 1.79</t>
  </si>
  <si>
    <t>- 1.78</t>
  </si>
  <si>
    <t>- 1.71</t>
  </si>
  <si>
    <t>Sterylizatornia Strefa Czyst</t>
  </si>
  <si>
    <t>- 1.71b</t>
  </si>
  <si>
    <t xml:space="preserve">Pomieszczenie </t>
  </si>
  <si>
    <t>- 1.74</t>
  </si>
  <si>
    <t>Sterylizatornia Strefa Sterylna</t>
  </si>
  <si>
    <t>- 1.73</t>
  </si>
  <si>
    <t>- 1.70</t>
  </si>
  <si>
    <t>Punkt Wydawania</t>
  </si>
  <si>
    <t>- 1.93</t>
  </si>
  <si>
    <t>Rozdzielnia Elektryczna</t>
  </si>
  <si>
    <t>- 1.72</t>
  </si>
  <si>
    <t>- 1.76</t>
  </si>
  <si>
    <t>- 1.75</t>
  </si>
  <si>
    <t>Pomieszczenie Pakietowania</t>
  </si>
  <si>
    <t>- 1.82</t>
  </si>
  <si>
    <t>Sterylizatornia Strefa Brudna</t>
  </si>
  <si>
    <t>- 1.29</t>
  </si>
  <si>
    <t>Magazyn Materiałów Opatrunkowych</t>
  </si>
  <si>
    <t>- 1.31</t>
  </si>
  <si>
    <t>Szatnia Personelu</t>
  </si>
  <si>
    <t>- 1.30</t>
  </si>
  <si>
    <t>- 1.32</t>
  </si>
  <si>
    <t>- 1.27</t>
  </si>
  <si>
    <t>Magazyn Leków</t>
  </si>
  <si>
    <t>- 1.25</t>
  </si>
  <si>
    <t>Przedsionek</t>
  </si>
  <si>
    <t>- 1.26</t>
  </si>
  <si>
    <t>Komora Przyjęć</t>
  </si>
  <si>
    <t>- 1.23</t>
  </si>
  <si>
    <t>Magazyn Wyrobów Medycznych</t>
  </si>
  <si>
    <t>- 1.36</t>
  </si>
  <si>
    <t>Pomieszczenie</t>
  </si>
  <si>
    <t>- 1.35</t>
  </si>
  <si>
    <t>- 1.34</t>
  </si>
  <si>
    <t>Sztania Męska</t>
  </si>
  <si>
    <t>- 1.37</t>
  </si>
  <si>
    <t>Kanały Techniczne</t>
  </si>
  <si>
    <t>- 1.62</t>
  </si>
  <si>
    <t>- 1.38</t>
  </si>
  <si>
    <t>- 1.50</t>
  </si>
  <si>
    <t>Pomieszczenie Nieużytkowe</t>
  </si>
  <si>
    <t>- 1.51</t>
  </si>
  <si>
    <t>- 1.49</t>
  </si>
  <si>
    <t>- 1.49b</t>
  </si>
  <si>
    <t>- 1.52</t>
  </si>
  <si>
    <t>- 1.53</t>
  </si>
  <si>
    <t>- 1.54</t>
  </si>
  <si>
    <t>- 1.57</t>
  </si>
  <si>
    <t>- 1.58</t>
  </si>
  <si>
    <t>- 1.60</t>
  </si>
  <si>
    <t>Pomieszczenie Sprężarek</t>
  </si>
  <si>
    <t>- 1.59</t>
  </si>
  <si>
    <t>- 1.61</t>
  </si>
  <si>
    <t>- 1.56</t>
  </si>
  <si>
    <t>- 1.55</t>
  </si>
  <si>
    <t>- 1.61b</t>
  </si>
  <si>
    <t>- 1.8</t>
  </si>
  <si>
    <t>- 1.24</t>
  </si>
  <si>
    <t>Pokój Socjalny</t>
  </si>
  <si>
    <t>- 1.94</t>
  </si>
  <si>
    <t>- 1.55b</t>
  </si>
  <si>
    <t>Powierzchia</t>
  </si>
  <si>
    <t>Poradnia Ginekologiczna</t>
  </si>
  <si>
    <t>0.100</t>
  </si>
  <si>
    <t>Najem WYROBEK</t>
  </si>
  <si>
    <t>0.101</t>
  </si>
  <si>
    <t>0.102</t>
  </si>
  <si>
    <t>0.103</t>
  </si>
  <si>
    <t>0.104</t>
  </si>
  <si>
    <t>Przejście służbowe</t>
  </si>
  <si>
    <t>0.104a</t>
  </si>
  <si>
    <t>0.105</t>
  </si>
  <si>
    <t>0.106</t>
  </si>
  <si>
    <t>Pracownia RTG</t>
  </si>
  <si>
    <t>0.107</t>
  </si>
  <si>
    <t>0.108</t>
  </si>
  <si>
    <t>0.109</t>
  </si>
  <si>
    <t>Przejście Służbowe</t>
  </si>
  <si>
    <t>0.10b</t>
  </si>
  <si>
    <t>WC pacjenów, WC personelu (0,10a)</t>
  </si>
  <si>
    <t>Ekspedycja</t>
  </si>
  <si>
    <t>0.110</t>
  </si>
  <si>
    <t>Ciemnia</t>
  </si>
  <si>
    <t>0.111</t>
  </si>
  <si>
    <t>0.112</t>
  </si>
  <si>
    <t>0.113</t>
  </si>
  <si>
    <t>0.114</t>
  </si>
  <si>
    <t>Serwerownia</t>
  </si>
  <si>
    <t>Dział techniczny</t>
  </si>
  <si>
    <t>0.115</t>
  </si>
  <si>
    <t>0.116</t>
  </si>
  <si>
    <t>0.117</t>
  </si>
  <si>
    <t>Pomieszczenie Socjalne Techników</t>
  </si>
  <si>
    <t>0.118</t>
  </si>
  <si>
    <t>0.119</t>
  </si>
  <si>
    <t>0.120</t>
  </si>
  <si>
    <t>Obróbka Cyfrowa</t>
  </si>
  <si>
    <t>0.121</t>
  </si>
  <si>
    <t>U.S.G.</t>
  </si>
  <si>
    <t>0.122</t>
  </si>
  <si>
    <t>0.123</t>
  </si>
  <si>
    <t>Dział Informatyki i Adm. Siecią Komputerową</t>
  </si>
  <si>
    <t>Dział Informatyki</t>
  </si>
  <si>
    <t>0.124</t>
  </si>
  <si>
    <t>Pomieszczene Techniczne Serwerownia</t>
  </si>
  <si>
    <t>0.124b</t>
  </si>
  <si>
    <t>0.125</t>
  </si>
  <si>
    <t>Przewiązka</t>
  </si>
  <si>
    <t>PCV-Płytks ceramoczna-Lastriko</t>
  </si>
  <si>
    <t>0.126</t>
  </si>
  <si>
    <t>0.127</t>
  </si>
  <si>
    <t>Poradnia Neurologi Pracownia EMG</t>
  </si>
  <si>
    <t>0.128</t>
  </si>
  <si>
    <t>Poradnia Anestezjologiczna</t>
  </si>
  <si>
    <t>0.129</t>
  </si>
  <si>
    <t>Poradnia Urazowo-Ortopedyczna</t>
  </si>
  <si>
    <t>0.130</t>
  </si>
  <si>
    <t>0.131</t>
  </si>
  <si>
    <t>0.132</t>
  </si>
  <si>
    <t>0.133</t>
  </si>
  <si>
    <t>0.133b</t>
  </si>
  <si>
    <t>0.134</t>
  </si>
  <si>
    <t>Receptura</t>
  </si>
  <si>
    <t>Śluza Brudna</t>
  </si>
  <si>
    <t>Śluza Czysta</t>
  </si>
  <si>
    <t>Boks Jałowy</t>
  </si>
  <si>
    <t>Gabinet</t>
  </si>
  <si>
    <t>Sterylizatornia</t>
  </si>
  <si>
    <t>Przygotowanie Produktów</t>
  </si>
  <si>
    <t>Pracownia Cytostatyków</t>
  </si>
  <si>
    <t>Magazyn Produktów</t>
  </si>
  <si>
    <t>Biuro Apteki</t>
  </si>
  <si>
    <t>0.29b</t>
  </si>
  <si>
    <t>Dietetyczka</t>
  </si>
  <si>
    <t>0.31a</t>
  </si>
  <si>
    <t>Rzecznik Praw Pacjenta</t>
  </si>
  <si>
    <t>Oddział Promocji Zdrowia</t>
  </si>
  <si>
    <t>Odział Promocji Zdrowia</t>
  </si>
  <si>
    <t>Specjalista DS. Epidemiologi</t>
  </si>
  <si>
    <t>Dziennik Podawczy</t>
  </si>
  <si>
    <t>Dział Rozliczeń</t>
  </si>
  <si>
    <t>Pomieszczenie Biurowe</t>
  </si>
  <si>
    <t>0.41</t>
  </si>
  <si>
    <t>Kasa</t>
  </si>
  <si>
    <t>Sklepik</t>
  </si>
  <si>
    <t>Najem</t>
  </si>
  <si>
    <t>Hol Główny</t>
  </si>
  <si>
    <t>szara</t>
  </si>
  <si>
    <t>Toaleta Damska</t>
  </si>
  <si>
    <t>Portiernia</t>
  </si>
  <si>
    <t>Rejestracja</t>
  </si>
  <si>
    <t>Główna Rejestracja</t>
  </si>
  <si>
    <t>0.4b</t>
  </si>
  <si>
    <t>Poradnia Leczenia Niepłodności</t>
  </si>
  <si>
    <t>0.50a</t>
  </si>
  <si>
    <t>Toaleta Męska</t>
  </si>
  <si>
    <t>Pomieszczenie Porządkowe (pod najem)</t>
  </si>
  <si>
    <t>Kierownik Działu Organizacji</t>
  </si>
  <si>
    <t>Dział Organizacyjny</t>
  </si>
  <si>
    <t>Kaplica Szpitalna</t>
  </si>
  <si>
    <t>Zakrystia</t>
  </si>
  <si>
    <t>Przedsionek (pod najem)</t>
  </si>
  <si>
    <t>Stare Prosektorium</t>
  </si>
  <si>
    <t>Pomieszczenie Ppersonelu (pod najem)</t>
  </si>
  <si>
    <t>Poradnia Leczenia Niepłodności + Kobiety Ciężarne</t>
  </si>
  <si>
    <t>WC (pod najem)</t>
  </si>
  <si>
    <t>Przygotowanie (pod najem)</t>
  </si>
  <si>
    <t>Magazyn (pod najem)</t>
  </si>
  <si>
    <t>Prosektorium (pod najem)</t>
  </si>
  <si>
    <t>0.63a-</t>
  </si>
  <si>
    <t>0.63b</t>
  </si>
  <si>
    <t>Pomieszczenie (pod najem)</t>
  </si>
  <si>
    <t>0.64</t>
  </si>
  <si>
    <t>Chłodnia (pod najem)</t>
  </si>
  <si>
    <t>0.65</t>
  </si>
  <si>
    <t>Punkt Pobrań</t>
  </si>
  <si>
    <t>0.66</t>
  </si>
  <si>
    <t>Poczekalnia</t>
  </si>
  <si>
    <t>0.67</t>
  </si>
  <si>
    <t>0.68</t>
  </si>
  <si>
    <t>0.69</t>
  </si>
  <si>
    <t>Poradnia Urologii</t>
  </si>
  <si>
    <t>0.70</t>
  </si>
  <si>
    <t>0.71</t>
  </si>
  <si>
    <t>Sterownia</t>
  </si>
  <si>
    <t>0.72</t>
  </si>
  <si>
    <t>0.73</t>
  </si>
  <si>
    <t>Pracownia Tomografu</t>
  </si>
  <si>
    <t>0.74</t>
  </si>
  <si>
    <t>0.75</t>
  </si>
  <si>
    <t>0.76</t>
  </si>
  <si>
    <t>0.77</t>
  </si>
  <si>
    <t>Poradnia Otolaryngologiczna</t>
  </si>
  <si>
    <t>Najem AUDIUKA</t>
  </si>
  <si>
    <t>0.78</t>
  </si>
  <si>
    <t>0.79</t>
  </si>
  <si>
    <t>ESWL</t>
  </si>
  <si>
    <t>0.8</t>
  </si>
  <si>
    <t>0.80</t>
  </si>
  <si>
    <t>0.81</t>
  </si>
  <si>
    <t>Pokój Chorego</t>
  </si>
  <si>
    <t>0.82</t>
  </si>
  <si>
    <t>0.83</t>
  </si>
  <si>
    <t>0.84</t>
  </si>
  <si>
    <t>0.85</t>
  </si>
  <si>
    <t>0.86</t>
  </si>
  <si>
    <t>0.87</t>
  </si>
  <si>
    <t>Pomieszczenie Socjalne, Sterownia (0,88)</t>
  </si>
  <si>
    <t>R.T.G.</t>
  </si>
  <si>
    <t>0.89</t>
  </si>
  <si>
    <t>0.90</t>
  </si>
  <si>
    <t>0.91</t>
  </si>
  <si>
    <t>0.92</t>
  </si>
  <si>
    <t>0.93</t>
  </si>
  <si>
    <t>0.94</t>
  </si>
  <si>
    <t>Rejestracja Informacja</t>
  </si>
  <si>
    <t>0.95</t>
  </si>
  <si>
    <t>0.96</t>
  </si>
  <si>
    <t>Pracownia Rezonansu Magnetycznego</t>
  </si>
  <si>
    <t>0.97</t>
  </si>
  <si>
    <t>0.98</t>
  </si>
  <si>
    <t>0.99</t>
  </si>
  <si>
    <t>KS1</t>
  </si>
  <si>
    <t>KS2</t>
  </si>
  <si>
    <t>KS3</t>
  </si>
  <si>
    <t>Winda nr 1, 2, 3, 4, 5,</t>
  </si>
  <si>
    <t>Sala Chorych 9</t>
  </si>
  <si>
    <t>Oddział Położnictwa i Ginekologii z Onkologią</t>
  </si>
  <si>
    <t>Sala Chorych 8</t>
  </si>
  <si>
    <t>Sala Chorych 7</t>
  </si>
  <si>
    <t>1.12</t>
  </si>
  <si>
    <t>Pokój Lekarski</t>
  </si>
  <si>
    <t>1.4b</t>
  </si>
  <si>
    <t>1.9</t>
  </si>
  <si>
    <t>Sala Chorych 2</t>
  </si>
  <si>
    <t>Sala Chorych 3</t>
  </si>
  <si>
    <t>Sala Chorych 4</t>
  </si>
  <si>
    <t>Sala Chorych 5</t>
  </si>
  <si>
    <t>1.18b</t>
  </si>
  <si>
    <t>Pokój Zabiegowy Pielęgniarek</t>
  </si>
  <si>
    <t>Sala Pooperacyjna</t>
  </si>
  <si>
    <t>1.31</t>
  </si>
  <si>
    <t>Pokój Badań</t>
  </si>
  <si>
    <t>Pracownia USG</t>
  </si>
  <si>
    <t>Pokója Zastępcy Dyrektora</t>
  </si>
  <si>
    <t>Pokój Ordynatora</t>
  </si>
  <si>
    <t>Dyżuraka Lekarska /                                     Sekretariat</t>
  </si>
  <si>
    <t>Oddział Położnictwa i Ginekologii z Onkologią /                      Oddział Noworodków i Wcześniaków z Intensywną Terapią</t>
  </si>
  <si>
    <t>Łazienka Personelu</t>
  </si>
  <si>
    <t>1.71</t>
  </si>
  <si>
    <t>Oddział Noworodków i Wcześniaków z Intensywną Terapią</t>
  </si>
  <si>
    <t>1.72</t>
  </si>
  <si>
    <t>Sala Opieki Pośredniej Noworodków</t>
  </si>
  <si>
    <t>1.74</t>
  </si>
  <si>
    <t>1.73</t>
  </si>
  <si>
    <t>1.75</t>
  </si>
  <si>
    <t>Intensywna Terapia Noworodków</t>
  </si>
  <si>
    <t>1.77</t>
  </si>
  <si>
    <t>1.78</t>
  </si>
  <si>
    <t>1.79</t>
  </si>
  <si>
    <t>Pielęgniarka Odziałowa</t>
  </si>
  <si>
    <t>Dyżurka Lekarzy</t>
  </si>
  <si>
    <t>Przygotowanie Pacjentki</t>
  </si>
  <si>
    <t>Oddział Położnictwa i Ginekologii z Onkologią (Blok Operacyjny)</t>
  </si>
  <si>
    <t>Mycie Lekarzy</t>
  </si>
  <si>
    <t>Sala Cięć Lekarskich</t>
  </si>
  <si>
    <t>Brudownik Wstępne Mycie</t>
  </si>
  <si>
    <t>1.58</t>
  </si>
  <si>
    <t>Sala Porodowa Ciąży Wysokiego Ryzyka</t>
  </si>
  <si>
    <t>1.63</t>
  </si>
  <si>
    <t>1.61</t>
  </si>
  <si>
    <t>1.62</t>
  </si>
  <si>
    <t>Korytarz Odcinaka Wysokiego Ryzyka</t>
  </si>
  <si>
    <t>1.59</t>
  </si>
  <si>
    <t>1.64</t>
  </si>
  <si>
    <t>Sala Porodowa</t>
  </si>
  <si>
    <t>1.67</t>
  </si>
  <si>
    <t>1.65</t>
  </si>
  <si>
    <t>1.66</t>
  </si>
  <si>
    <t>Sala Porodów w Wodzie</t>
  </si>
  <si>
    <t>1.68</t>
  </si>
  <si>
    <t>Sala Przedporodowa</t>
  </si>
  <si>
    <t>1.70</t>
  </si>
  <si>
    <t>1.69</t>
  </si>
  <si>
    <t>1.80</t>
  </si>
  <si>
    <t>1.81</t>
  </si>
  <si>
    <t>Pokój Ordynatora Oddziału Noworodków</t>
  </si>
  <si>
    <t>1.82</t>
  </si>
  <si>
    <t>1.83</t>
  </si>
  <si>
    <t>Dyżurka Lekarzy Noworodków</t>
  </si>
  <si>
    <t>1.84</t>
  </si>
  <si>
    <t>WC Personelu</t>
  </si>
  <si>
    <t>1.85</t>
  </si>
  <si>
    <t>1.86</t>
  </si>
  <si>
    <t>Pokój Laktacji</t>
  </si>
  <si>
    <t>1.88</t>
  </si>
  <si>
    <t>1.91</t>
  </si>
  <si>
    <t>Sala Chorych 6</t>
  </si>
  <si>
    <t>1.92</t>
  </si>
  <si>
    <t>1.90b</t>
  </si>
  <si>
    <t>Składzik Porządkowy</t>
  </si>
  <si>
    <t>1.90</t>
  </si>
  <si>
    <t>1.89</t>
  </si>
  <si>
    <t>1.94</t>
  </si>
  <si>
    <t>1.93</t>
  </si>
  <si>
    <t>1.95</t>
  </si>
  <si>
    <t>1.96</t>
  </si>
  <si>
    <t>1.97</t>
  </si>
  <si>
    <t>1.98</t>
  </si>
  <si>
    <t>1.100</t>
  </si>
  <si>
    <t>1.99</t>
  </si>
  <si>
    <t>1.102</t>
  </si>
  <si>
    <t>1.101</t>
  </si>
  <si>
    <t>Sala Chorych 1</t>
  </si>
  <si>
    <t>1.103</t>
  </si>
  <si>
    <t>1.104</t>
  </si>
  <si>
    <t>1.106</t>
  </si>
  <si>
    <t>1.105</t>
  </si>
  <si>
    <t>1.109</t>
  </si>
  <si>
    <t>1.108</t>
  </si>
  <si>
    <t>1.111</t>
  </si>
  <si>
    <t>1.110</t>
  </si>
  <si>
    <t>Sala Chorych 10</t>
  </si>
  <si>
    <t>1.112</t>
  </si>
  <si>
    <t>1.115</t>
  </si>
  <si>
    <t>1.114</t>
  </si>
  <si>
    <t>Sala Chorych 11</t>
  </si>
  <si>
    <t>1.113</t>
  </si>
  <si>
    <t>1.107</t>
  </si>
  <si>
    <t>1.87</t>
  </si>
  <si>
    <t>1.41b</t>
  </si>
  <si>
    <t>1.76</t>
  </si>
  <si>
    <t>1.88b</t>
  </si>
  <si>
    <t>Przedsionek do Brudownika</t>
  </si>
  <si>
    <t>Posterunek Pielągniarek</t>
  </si>
  <si>
    <t>1.60</t>
  </si>
  <si>
    <t>Dyżurka Położnych</t>
  </si>
  <si>
    <t>2.88</t>
  </si>
  <si>
    <t>Odział Kliniczny Anestezjologii i Intensywnej Terapii</t>
  </si>
  <si>
    <t>2.87</t>
  </si>
  <si>
    <t>2.86</t>
  </si>
  <si>
    <t>2.85</t>
  </si>
  <si>
    <t>2.84c</t>
  </si>
  <si>
    <t>2.84b</t>
  </si>
  <si>
    <t>2.89b</t>
  </si>
  <si>
    <t>2.89</t>
  </si>
  <si>
    <t>2.91</t>
  </si>
  <si>
    <t>2.92</t>
  </si>
  <si>
    <t>2.90</t>
  </si>
  <si>
    <t>2.83</t>
  </si>
  <si>
    <t>2.84</t>
  </si>
  <si>
    <t>2.94</t>
  </si>
  <si>
    <t>Oddział Otolaryngologii</t>
  </si>
  <si>
    <t>2.95</t>
  </si>
  <si>
    <t>2.96</t>
  </si>
  <si>
    <t>2.97</t>
  </si>
  <si>
    <t>2.98</t>
  </si>
  <si>
    <t>2.99</t>
  </si>
  <si>
    <t>2.99a</t>
  </si>
  <si>
    <t>2.102</t>
  </si>
  <si>
    <t>2.101</t>
  </si>
  <si>
    <t>2.93b</t>
  </si>
  <si>
    <t>2.100</t>
  </si>
  <si>
    <t>2.93</t>
  </si>
  <si>
    <t>2.73</t>
  </si>
  <si>
    <t>2.74</t>
  </si>
  <si>
    <t>2.75</t>
  </si>
  <si>
    <t>2.71</t>
  </si>
  <si>
    <t>2.70</t>
  </si>
  <si>
    <t>2.69</t>
  </si>
  <si>
    <t>2.68</t>
  </si>
  <si>
    <t>2.67</t>
  </si>
  <si>
    <t>Kierownik Oddziału Otolaryngologii</t>
  </si>
  <si>
    <t>2.66</t>
  </si>
  <si>
    <t>Sekretariat Otolaryngologii</t>
  </si>
  <si>
    <t>2.65</t>
  </si>
  <si>
    <t>Dyżurka Anestezjologii</t>
  </si>
  <si>
    <t>2.65b</t>
  </si>
  <si>
    <t>Poradnia Otolarngologii</t>
  </si>
  <si>
    <t>2.64</t>
  </si>
  <si>
    <t>2.82</t>
  </si>
  <si>
    <t>Oddziałowa OAiIT</t>
  </si>
  <si>
    <t>2.81a</t>
  </si>
  <si>
    <t>2.81</t>
  </si>
  <si>
    <t>2.80</t>
  </si>
  <si>
    <t>2.79</t>
  </si>
  <si>
    <t>Pokój Lekarzy</t>
  </si>
  <si>
    <t>2.78</t>
  </si>
  <si>
    <t>2.77</t>
  </si>
  <si>
    <t>2.76</t>
  </si>
  <si>
    <t>2.63a</t>
  </si>
  <si>
    <t>2.63</t>
  </si>
  <si>
    <t>2.62</t>
  </si>
  <si>
    <t>2.61</t>
  </si>
  <si>
    <t>Odział Kliniczny Anestezjologii i Intensywnej Terapii / Oddział Urologii z Onkologią</t>
  </si>
  <si>
    <t>Sala Zabiegowa</t>
  </si>
  <si>
    <t>Poradnia Chirurgiczna</t>
  </si>
  <si>
    <t>2.48a</t>
  </si>
  <si>
    <t>Poradnia Otolaryngologii</t>
  </si>
  <si>
    <t>2.47b</t>
  </si>
  <si>
    <t>2.45</t>
  </si>
  <si>
    <t>Gabinet Badań</t>
  </si>
  <si>
    <t>Oddział Urologii z Onkologią</t>
  </si>
  <si>
    <t>Gabinet Ordynatora</t>
  </si>
  <si>
    <t>Sekretariat Medyczny</t>
  </si>
  <si>
    <t>2.35</t>
  </si>
  <si>
    <t>Mycie Endoskopia</t>
  </si>
  <si>
    <t>OdcinekEndoskopi Urologicznej</t>
  </si>
  <si>
    <t>Sala Endoskopii Urologicznej</t>
  </si>
  <si>
    <t>Przygotowanie Pacjenta</t>
  </si>
  <si>
    <t>Kuchnia Oddziałowa</t>
  </si>
  <si>
    <t>Łazienka Chorych</t>
  </si>
  <si>
    <t>Pokój Pielęgniarki Oddziałowej</t>
  </si>
  <si>
    <t>2.26a</t>
  </si>
  <si>
    <t>Posterunek Pielęgniarek</t>
  </si>
  <si>
    <t>2.72</t>
  </si>
  <si>
    <t>Oddziała Otolaryngologii</t>
  </si>
  <si>
    <t>3.88</t>
  </si>
  <si>
    <t>Sala Opatrunkowa</t>
  </si>
  <si>
    <t>Oddział Urazowo Ortopedyczny</t>
  </si>
  <si>
    <t>3.87</t>
  </si>
  <si>
    <t>Sala Konferencyjna</t>
  </si>
  <si>
    <t>3.86</t>
  </si>
  <si>
    <t>3.85</t>
  </si>
  <si>
    <t>3.84a</t>
  </si>
  <si>
    <t>3.84</t>
  </si>
  <si>
    <t>3.93</t>
  </si>
  <si>
    <t>Dyżuraka Pielęgniarki Oddziałowej</t>
  </si>
  <si>
    <t>3.94</t>
  </si>
  <si>
    <t>3.91</t>
  </si>
  <si>
    <t>3.92</t>
  </si>
  <si>
    <t>3.89</t>
  </si>
  <si>
    <t>3.90</t>
  </si>
  <si>
    <t>3.97</t>
  </si>
  <si>
    <t>3.98</t>
  </si>
  <si>
    <t>3.99</t>
  </si>
  <si>
    <t>3.100</t>
  </si>
  <si>
    <t>3.101</t>
  </si>
  <si>
    <t>3.102</t>
  </si>
  <si>
    <t>3.105</t>
  </si>
  <si>
    <t>Dyżurka Kierownika</t>
  </si>
  <si>
    <t>3.104</t>
  </si>
  <si>
    <t>3.103</t>
  </si>
  <si>
    <t>Sala Seminaryjna</t>
  </si>
  <si>
    <t>Oddział Kliniczny Chirurgii Ogólnej z Onkologią</t>
  </si>
  <si>
    <t>3.83</t>
  </si>
  <si>
    <t>3.81</t>
  </si>
  <si>
    <t>Pokój Kierownika Kliniki</t>
  </si>
  <si>
    <t>3.82</t>
  </si>
  <si>
    <t>3.80</t>
  </si>
  <si>
    <t>Pokój Socjalny Personelu</t>
  </si>
  <si>
    <t>3.66</t>
  </si>
  <si>
    <t>Endoskopia</t>
  </si>
  <si>
    <t>Sala Wybudzeń</t>
  </si>
  <si>
    <t>Pokój 1-Ł</t>
  </si>
  <si>
    <t>Magazyn Brudny</t>
  </si>
  <si>
    <t>WC Odwiedzających</t>
  </si>
  <si>
    <t>3.63a</t>
  </si>
  <si>
    <t>3.63</t>
  </si>
  <si>
    <t>Pokój Personelu</t>
  </si>
  <si>
    <t>Sala Operacyjna</t>
  </si>
  <si>
    <t>Przygotowanie Lekarzy</t>
  </si>
  <si>
    <t>Magazyn Materiałów Sterylnych</t>
  </si>
  <si>
    <t>Podręczna Sterylizacja</t>
  </si>
  <si>
    <t>3.50</t>
  </si>
  <si>
    <t>3.47b</t>
  </si>
  <si>
    <t>3.96</t>
  </si>
  <si>
    <t>4.83</t>
  </si>
  <si>
    <t>Oddział Dziecięcy</t>
  </si>
  <si>
    <t>4.82</t>
  </si>
  <si>
    <t>4.81</t>
  </si>
  <si>
    <t>4.80</t>
  </si>
  <si>
    <t>4.79</t>
  </si>
  <si>
    <t>4.84</t>
  </si>
  <si>
    <t>4.85</t>
  </si>
  <si>
    <t>Pokój 1 łóżkowy</t>
  </si>
  <si>
    <t>4.86</t>
  </si>
  <si>
    <t>4.88</t>
  </si>
  <si>
    <t>Pokój 2 łóżkowy</t>
  </si>
  <si>
    <t>4.89</t>
  </si>
  <si>
    <t>4.90</t>
  </si>
  <si>
    <t>4.91</t>
  </si>
  <si>
    <t>4.87</t>
  </si>
  <si>
    <t>4.92</t>
  </si>
  <si>
    <t>4.93</t>
  </si>
  <si>
    <t>4.94</t>
  </si>
  <si>
    <t>4.96</t>
  </si>
  <si>
    <t>Pokój 3 łóżkowy</t>
  </si>
  <si>
    <t>4.97</t>
  </si>
  <si>
    <t>4.98</t>
  </si>
  <si>
    <t>4.99</t>
  </si>
  <si>
    <t>4.100</t>
  </si>
  <si>
    <t>Pokój wcześniaków</t>
  </si>
  <si>
    <t>4.105</t>
  </si>
  <si>
    <t>4.104</t>
  </si>
  <si>
    <t>4.103</t>
  </si>
  <si>
    <t>4.102</t>
  </si>
  <si>
    <t>4.101</t>
  </si>
  <si>
    <t>4.95</t>
  </si>
  <si>
    <t>4.106</t>
  </si>
  <si>
    <t>4.107</t>
  </si>
  <si>
    <t>4.70</t>
  </si>
  <si>
    <t>Punkt pielęgniarski, pok przygotowania leków</t>
  </si>
  <si>
    <t>4.69</t>
  </si>
  <si>
    <t>Pokój lekarzy</t>
  </si>
  <si>
    <t>4.68</t>
  </si>
  <si>
    <t>4.67</t>
  </si>
  <si>
    <t>4.66</t>
  </si>
  <si>
    <t>Pokój ordynatora</t>
  </si>
  <si>
    <t>4.63</t>
  </si>
  <si>
    <t>4.65</t>
  </si>
  <si>
    <t>4.64</t>
  </si>
  <si>
    <t>4.54</t>
  </si>
  <si>
    <t>Oddział Chorób Wewnętrznych i Endokrynologii</t>
  </si>
  <si>
    <t>4.53</t>
  </si>
  <si>
    <t>4.51</t>
  </si>
  <si>
    <t>4.52</t>
  </si>
  <si>
    <t>4.49</t>
  </si>
  <si>
    <t>4.40</t>
  </si>
  <si>
    <t>4.48</t>
  </si>
  <si>
    <t>Pokój łóżkowy</t>
  </si>
  <si>
    <t>4.31</t>
  </si>
  <si>
    <t>4.30</t>
  </si>
  <si>
    <t>Pokój pielęgniarki oddziałowej</t>
  </si>
  <si>
    <t>4.16</t>
  </si>
  <si>
    <t>4.18</t>
  </si>
  <si>
    <t>4.20</t>
  </si>
  <si>
    <t>4.22</t>
  </si>
  <si>
    <t>4.24</t>
  </si>
  <si>
    <t>4.26</t>
  </si>
  <si>
    <t>4.28</t>
  </si>
  <si>
    <t>4.14</t>
  </si>
  <si>
    <t>4.13</t>
  </si>
  <si>
    <t>Pokój łózkowy</t>
  </si>
  <si>
    <t>4.11</t>
  </si>
  <si>
    <t>4.7</t>
  </si>
  <si>
    <t>4.1</t>
  </si>
  <si>
    <t>Magazyn czystej bielizny</t>
  </si>
  <si>
    <t>4.2</t>
  </si>
  <si>
    <t>4.3</t>
  </si>
  <si>
    <t>Pomieszczenie porzadkowe</t>
  </si>
  <si>
    <t>4.41</t>
  </si>
  <si>
    <t>Pokój VIP</t>
  </si>
  <si>
    <t>4.44</t>
  </si>
  <si>
    <t>4.43</t>
  </si>
  <si>
    <t>4.45</t>
  </si>
  <si>
    <t>Pokój socjalny  pielęgniarek</t>
  </si>
  <si>
    <t>4.46</t>
  </si>
  <si>
    <t>Kuchenka oddziałowa</t>
  </si>
  <si>
    <t>4.47</t>
  </si>
  <si>
    <t>4.50</t>
  </si>
  <si>
    <t>4.71</t>
  </si>
  <si>
    <t>Punkt konsultacyjny</t>
  </si>
  <si>
    <t>4.72</t>
  </si>
  <si>
    <t>4.73</t>
  </si>
  <si>
    <t>Pokój socjalny personelu</t>
  </si>
  <si>
    <t>4.74</t>
  </si>
  <si>
    <t>4.75</t>
  </si>
  <si>
    <t>Pokój socjalny rodziców</t>
  </si>
  <si>
    <t>4.76</t>
  </si>
  <si>
    <t>Kuchnia czysta</t>
  </si>
  <si>
    <t>4.77</t>
  </si>
  <si>
    <t>Kuchnia brudna</t>
  </si>
  <si>
    <t>4.55</t>
  </si>
  <si>
    <t>ZBO</t>
  </si>
  <si>
    <t>4.59</t>
  </si>
  <si>
    <t>4.58</t>
  </si>
  <si>
    <t>4.56</t>
  </si>
  <si>
    <t>4.57</t>
  </si>
  <si>
    <t>4.61</t>
  </si>
  <si>
    <t>4.15</t>
  </si>
  <si>
    <t>Pro. Morte</t>
  </si>
  <si>
    <t>4.62</t>
  </si>
  <si>
    <t>4.78</t>
  </si>
  <si>
    <t>4.4</t>
  </si>
  <si>
    <t>4.8</t>
  </si>
  <si>
    <t>4.5</t>
  </si>
  <si>
    <t>4.6</t>
  </si>
  <si>
    <t>4.10</t>
  </si>
  <si>
    <t>4.12</t>
  </si>
  <si>
    <t>4.19</t>
  </si>
  <si>
    <t>4.23</t>
  </si>
  <si>
    <t>4.21</t>
  </si>
  <si>
    <t>4.27</t>
  </si>
  <si>
    <t>4.25</t>
  </si>
  <si>
    <t>4.29</t>
  </si>
  <si>
    <t>4.29a</t>
  </si>
  <si>
    <t>Pokój przygotowań leków</t>
  </si>
  <si>
    <t>4.32</t>
  </si>
  <si>
    <t>4.34</t>
  </si>
  <si>
    <t>4.37</t>
  </si>
  <si>
    <t>4.36</t>
  </si>
  <si>
    <t>4.35</t>
  </si>
  <si>
    <t>4.33</t>
  </si>
  <si>
    <t>4.38</t>
  </si>
  <si>
    <t>4.39</t>
  </si>
  <si>
    <t>4.42</t>
  </si>
  <si>
    <t>4.60</t>
  </si>
  <si>
    <t>5.40</t>
  </si>
  <si>
    <t>Istneijąca maszynownia</t>
  </si>
  <si>
    <t>beton malowany
farbą kauczukową</t>
  </si>
  <si>
    <t>5.45</t>
  </si>
  <si>
    <t>Wejście do maszynowni</t>
  </si>
  <si>
    <t>Gres</t>
  </si>
  <si>
    <t>5.26</t>
  </si>
  <si>
    <t>Klatka schodowa K1</t>
  </si>
  <si>
    <t>5.39</t>
  </si>
  <si>
    <t>Korytarz przed BO</t>
  </si>
  <si>
    <t>5.41</t>
  </si>
  <si>
    <t>Klatka schodowa K2</t>
  </si>
  <si>
    <t>5.1</t>
  </si>
  <si>
    <t>Szatnia brudna meska</t>
  </si>
  <si>
    <t>5.2</t>
  </si>
  <si>
    <t>Umywalnia</t>
  </si>
  <si>
    <t>5.3</t>
  </si>
  <si>
    <t>Brudna śluza szatniowa</t>
  </si>
  <si>
    <t>5.4</t>
  </si>
  <si>
    <t>Czytsa śluza szatniowa</t>
  </si>
  <si>
    <t>5.5</t>
  </si>
  <si>
    <t>5.6</t>
  </si>
  <si>
    <t>5.7</t>
  </si>
  <si>
    <t>Sala nadzoru poznieczuleniowego - 6 stanowisk</t>
  </si>
  <si>
    <t>PCV antyelektrostat</t>
  </si>
  <si>
    <t>5.8</t>
  </si>
  <si>
    <t>5.9</t>
  </si>
  <si>
    <t>Przygotowanie pacjenta - 4 stanowiska</t>
  </si>
  <si>
    <t>5.10</t>
  </si>
  <si>
    <t>Wnęka</t>
  </si>
  <si>
    <t>5.11</t>
  </si>
  <si>
    <t>5.12</t>
  </si>
  <si>
    <t>Postój stołów operacyjnych</t>
  </si>
  <si>
    <t>5.13</t>
  </si>
  <si>
    <t>5.14</t>
  </si>
  <si>
    <t>Mycie lekarzy</t>
  </si>
  <si>
    <t>PCV antypoślizgowa</t>
  </si>
  <si>
    <t>5.15</t>
  </si>
  <si>
    <t>Magazyn sterylny</t>
  </si>
  <si>
    <t>5.16</t>
  </si>
  <si>
    <t>Sala operacyjna 1</t>
  </si>
  <si>
    <t>PCV prądoprzewodząca</t>
  </si>
  <si>
    <t>5.17</t>
  </si>
  <si>
    <t>Pomieszczenie porządkowe</t>
  </si>
  <si>
    <t>5.18</t>
  </si>
  <si>
    <t>5.19</t>
  </si>
  <si>
    <t>Sala operacyjna 2</t>
  </si>
  <si>
    <t>5.20</t>
  </si>
  <si>
    <t>5.21</t>
  </si>
  <si>
    <t>5.22</t>
  </si>
  <si>
    <t>Śluza umywalkowo - fartuchowa</t>
  </si>
  <si>
    <t>5.23</t>
  </si>
  <si>
    <t>Sala operacyjna 3</t>
  </si>
  <si>
    <t>5.24</t>
  </si>
  <si>
    <t>5.25</t>
  </si>
  <si>
    <t>PVC</t>
  </si>
  <si>
    <t>5.27</t>
  </si>
  <si>
    <t xml:space="preserve">Mycie lekarzy </t>
  </si>
  <si>
    <t>5.28</t>
  </si>
  <si>
    <t>5.29</t>
  </si>
  <si>
    <t>Sala operacyjna 4</t>
  </si>
  <si>
    <t>5.30</t>
  </si>
  <si>
    <t>5.31</t>
  </si>
  <si>
    <t>5.32</t>
  </si>
  <si>
    <t>Sala operacyjna 5</t>
  </si>
  <si>
    <t>5.33</t>
  </si>
  <si>
    <t>5.34</t>
  </si>
  <si>
    <t>5.35</t>
  </si>
  <si>
    <t>Sala operacyjna 6</t>
  </si>
  <si>
    <t>5.36</t>
  </si>
  <si>
    <t>5.37</t>
  </si>
  <si>
    <t>5.38</t>
  </si>
  <si>
    <t>Śluza pacjenta</t>
  </si>
  <si>
    <t>5.42</t>
  </si>
  <si>
    <t>5.43</t>
  </si>
  <si>
    <t>5.44</t>
  </si>
  <si>
    <t>Szatnia brudna kobiet</t>
  </si>
  <si>
    <t>5.46</t>
  </si>
  <si>
    <t>5.47</t>
  </si>
  <si>
    <t>Brudna sluza szatniowa</t>
  </si>
  <si>
    <t>5.48</t>
  </si>
  <si>
    <t>Czysta śluza szatniowa</t>
  </si>
  <si>
    <t>5.49</t>
  </si>
  <si>
    <t>5.50</t>
  </si>
  <si>
    <t>Pomieszczeni porządkowe</t>
  </si>
  <si>
    <t>5.51</t>
  </si>
  <si>
    <t>Pokój pielęgniarek</t>
  </si>
  <si>
    <t>5.52</t>
  </si>
  <si>
    <t>Pokój pisania protokolów</t>
  </si>
  <si>
    <t>5.53</t>
  </si>
  <si>
    <t>5.54</t>
  </si>
  <si>
    <t>WC męski</t>
  </si>
  <si>
    <t>5.55</t>
  </si>
  <si>
    <t>WC kobiet</t>
  </si>
  <si>
    <t>5.56</t>
  </si>
  <si>
    <t>Pomieszczenie techniczne</t>
  </si>
  <si>
    <t>PCV antyelektrostatyczna</t>
  </si>
  <si>
    <t>5.57</t>
  </si>
  <si>
    <t>5.58</t>
  </si>
  <si>
    <t>5.59</t>
  </si>
  <si>
    <t>D3</t>
  </si>
  <si>
    <t>Winda D3- Szpitalna</t>
  </si>
  <si>
    <t>D2</t>
  </si>
  <si>
    <t>Winda D2- towarowa "czysta"</t>
  </si>
  <si>
    <t>D1</t>
  </si>
  <si>
    <t>Winda D1- towarowa"brudna"</t>
  </si>
  <si>
    <t>Nr 
pomieszczenia</t>
  </si>
  <si>
    <t xml:space="preserve">Komunikajca </t>
  </si>
  <si>
    <t>Pracownia Patomorfologii</t>
  </si>
  <si>
    <t>WC Niepełnosprawnych</t>
  </si>
  <si>
    <t>Pom. Porządkowe</t>
  </si>
  <si>
    <t>Pokój biurowy  zaopatrzenie</t>
  </si>
  <si>
    <t>Pokój biurowy rozliczenie i zaopatrzenie</t>
  </si>
  <si>
    <t>Pokój biurowy rozliczenie</t>
  </si>
  <si>
    <t>Gabinet Kierownika</t>
  </si>
  <si>
    <t>Komunikacja</t>
  </si>
  <si>
    <t>Magazyn Opatrunkowy</t>
  </si>
  <si>
    <t>Magazyn Środków Dezynfekcyjnych i Opatrunkowych</t>
  </si>
  <si>
    <t>Magazyn Druków</t>
  </si>
  <si>
    <t>Szatnia personelu</t>
  </si>
  <si>
    <t>Łazienka</t>
  </si>
  <si>
    <t>Pokój Magazynierów</t>
  </si>
  <si>
    <t>Kantor Przyjęć</t>
  </si>
  <si>
    <t>Pomieszczenie Gospodarcze na wózki, kartony i sprzęt pomocniczy</t>
  </si>
  <si>
    <t>Magazyn jednorazowego sprzętu med.. I odczynniki</t>
  </si>
  <si>
    <t>Magazyn materialów biurowych, eksploatacyjnych i gospodarczych</t>
  </si>
  <si>
    <t>Magazyn materialów medycznych (jednorazowe)</t>
  </si>
  <si>
    <t>Magazyn Zasobów</t>
  </si>
  <si>
    <t>Magazyn materialów sterylnych</t>
  </si>
  <si>
    <t>Magazyn odzieży roboczej</t>
  </si>
  <si>
    <t>Magazyn żywności i wody mineralnej</t>
  </si>
  <si>
    <t>Magazyn bielizny jednorazowego i wielokrotnego użytku</t>
  </si>
  <si>
    <t>Magazyn sprzętu medycznego z dotacją</t>
  </si>
  <si>
    <t>Pracownia krojenia bloczków parafinowych</t>
  </si>
  <si>
    <t>Pracownia barwienia i badań śródoperacyjnych</t>
  </si>
  <si>
    <t>Pracownia przeprowadzania materialów i zatapiania</t>
  </si>
  <si>
    <t>Pracownia mikroskopowej oceny materiału (pobieralnia)</t>
  </si>
  <si>
    <t>Kancelaria</t>
  </si>
  <si>
    <t>Kaplica</t>
  </si>
  <si>
    <t>Pomieszczenie przygotowawcze</t>
  </si>
  <si>
    <t>Chłodnia zwłok</t>
  </si>
  <si>
    <t>Sala sekcyjna</t>
  </si>
  <si>
    <t>Magazyn/Prosektorium</t>
  </si>
  <si>
    <t>Pomieszczenia techniczne</t>
  </si>
  <si>
    <t>-KS1</t>
  </si>
  <si>
    <t>Zestawienie powierzchni ul. Pielęgniarek 6 - Kamienica</t>
  </si>
  <si>
    <t>Nazwa Pomieszczenia</t>
  </si>
  <si>
    <t>Warsztat ślusarski</t>
  </si>
  <si>
    <t xml:space="preserve">Sanitariaty </t>
  </si>
  <si>
    <t>KS0</t>
  </si>
  <si>
    <t>Kamienica</t>
  </si>
  <si>
    <t>Korytarz boczny</t>
  </si>
  <si>
    <t>Zestawienie powierzchni ul. Pielęgniarek 7 - Kamienica</t>
  </si>
  <si>
    <t>Nr pomiszczenia</t>
  </si>
  <si>
    <t>-</t>
  </si>
  <si>
    <t>Pomieszczenia biurowe + Szwalnia</t>
  </si>
  <si>
    <t>Administracji i obsługi</t>
  </si>
  <si>
    <t>Plytka ceramiczna</t>
  </si>
  <si>
    <t>Klatka schodowa -cała (Ks. Siemaszki 13a)</t>
  </si>
  <si>
    <t>Klatka schodowa -cała (Ks. Siemaszki 13b)</t>
  </si>
  <si>
    <t>Klatka schodowa -cała (Ks. Siemaszki 15)</t>
  </si>
  <si>
    <t>Pomieszczenia archiwum</t>
  </si>
  <si>
    <t>PCV/Beton</t>
  </si>
  <si>
    <t>Portiernia - Parking</t>
  </si>
  <si>
    <t>Sala Wykładowa + biuro</t>
  </si>
  <si>
    <t>Szkoła rodzenia</t>
  </si>
  <si>
    <t>Sala ćwiczeń</t>
  </si>
  <si>
    <t>Korytarze + łazienki</t>
  </si>
  <si>
    <t>Pomieszczenie na odpady medyczne</t>
  </si>
  <si>
    <t>Dział Administracji</t>
  </si>
  <si>
    <t>Pom. Prasa na odpady komunalne</t>
  </si>
  <si>
    <t>Beton</t>
  </si>
  <si>
    <t>Garaże</t>
  </si>
  <si>
    <t>Magazyn 20</t>
  </si>
  <si>
    <t>Chydroforownia</t>
  </si>
  <si>
    <t>Chlorownia</t>
  </si>
  <si>
    <t>Archiwum/Dział Techniczny</t>
  </si>
  <si>
    <t>Magazyn 14</t>
  </si>
  <si>
    <t>Magazyn 15</t>
  </si>
  <si>
    <t>Magazyn 17</t>
  </si>
  <si>
    <t>Magazyn 18</t>
  </si>
  <si>
    <t>Magazyn 19</t>
  </si>
  <si>
    <t>Farba do posadzek</t>
  </si>
  <si>
    <t>Magazyn 13</t>
  </si>
  <si>
    <t>Magazyn 11</t>
  </si>
  <si>
    <t>Magazyn 10</t>
  </si>
  <si>
    <t>Magazyn 9</t>
  </si>
  <si>
    <t>Magazyn 8</t>
  </si>
  <si>
    <t>Magazyn 7</t>
  </si>
  <si>
    <t>Magazyn 6</t>
  </si>
  <si>
    <t>Magazyn 4</t>
  </si>
  <si>
    <t>Magazyn 3</t>
  </si>
  <si>
    <t>Magazyn 2</t>
  </si>
  <si>
    <t>KS</t>
  </si>
  <si>
    <t>Pomieszczenie biurowe 12</t>
  </si>
  <si>
    <t>Pomieszczenie biurowe 5</t>
  </si>
  <si>
    <t>Opieka nocna i świąteczna</t>
  </si>
  <si>
    <t>Pomoeszczenie szczepień I</t>
  </si>
  <si>
    <t>Pomoeszczenie szczepień II</t>
  </si>
  <si>
    <t>Pomoeszczenie szczepień III</t>
  </si>
  <si>
    <t>Szatnia damska</t>
  </si>
  <si>
    <t>Szatnia męska</t>
  </si>
  <si>
    <t>Gabinet lekarski</t>
  </si>
  <si>
    <t>Gabinet ćwiczeń fizycznych</t>
  </si>
  <si>
    <t>0.14 0.15</t>
  </si>
  <si>
    <t>Szatnia + Pokój socjalny</t>
  </si>
  <si>
    <t>Gabinet 1</t>
  </si>
  <si>
    <t>Gabinet 2</t>
  </si>
  <si>
    <t>Gabinet 3</t>
  </si>
  <si>
    <t>Gabinet 4</t>
  </si>
  <si>
    <t>Gabinet 5</t>
  </si>
  <si>
    <t>Gabinet 6</t>
  </si>
  <si>
    <t>0.140</t>
  </si>
  <si>
    <t>Medycyna pracy</t>
  </si>
  <si>
    <t>0.140a</t>
  </si>
  <si>
    <t>0.140b</t>
  </si>
  <si>
    <t>0.140c</t>
  </si>
  <si>
    <t>Pokój Lokatorski</t>
  </si>
  <si>
    <t>1.201</t>
  </si>
  <si>
    <t>1.202</t>
  </si>
  <si>
    <t>16.50</t>
  </si>
  <si>
    <t>1.203</t>
  </si>
  <si>
    <t>1.204</t>
  </si>
  <si>
    <t>1.205</t>
  </si>
  <si>
    <t>1.206</t>
  </si>
  <si>
    <t>1.207</t>
  </si>
  <si>
    <t>1.208</t>
  </si>
  <si>
    <t>1.209</t>
  </si>
  <si>
    <t>1.210</t>
  </si>
  <si>
    <t>1.211</t>
  </si>
  <si>
    <t>1.212</t>
  </si>
  <si>
    <t>1.213</t>
  </si>
  <si>
    <t>1.214</t>
  </si>
  <si>
    <t>1.215</t>
  </si>
  <si>
    <t>Pomieszczenie gospodarcze</t>
  </si>
  <si>
    <t>1.216</t>
  </si>
  <si>
    <t>1.218</t>
  </si>
  <si>
    <t>1.219</t>
  </si>
  <si>
    <t>1.220</t>
  </si>
  <si>
    <t>1.221</t>
  </si>
  <si>
    <t>1.222</t>
  </si>
  <si>
    <t>1.223</t>
  </si>
  <si>
    <t>1.224</t>
  </si>
  <si>
    <t>1.225</t>
  </si>
  <si>
    <t>1.226</t>
  </si>
  <si>
    <t>1.227</t>
  </si>
  <si>
    <t>1.228</t>
  </si>
  <si>
    <t>1.229</t>
  </si>
  <si>
    <t>1.230</t>
  </si>
  <si>
    <t>1.231</t>
  </si>
  <si>
    <t>1.232</t>
  </si>
  <si>
    <t>2.201</t>
  </si>
  <si>
    <t>2.202</t>
  </si>
  <si>
    <t>2.203</t>
  </si>
  <si>
    <t>2.204</t>
  </si>
  <si>
    <t>2.205</t>
  </si>
  <si>
    <t>2.206</t>
  </si>
  <si>
    <t>2.207</t>
  </si>
  <si>
    <t>2.208</t>
  </si>
  <si>
    <t>2.209</t>
  </si>
  <si>
    <t>2.210</t>
  </si>
  <si>
    <t>2.211</t>
  </si>
  <si>
    <t>2.212</t>
  </si>
  <si>
    <t>2.213</t>
  </si>
  <si>
    <t>2.214</t>
  </si>
  <si>
    <t>2.215</t>
  </si>
  <si>
    <t>2.216</t>
  </si>
  <si>
    <t>2.218</t>
  </si>
  <si>
    <t>2.219</t>
  </si>
  <si>
    <t>2.220</t>
  </si>
  <si>
    <t>2.221</t>
  </si>
  <si>
    <t>2.222</t>
  </si>
  <si>
    <t>2.223</t>
  </si>
  <si>
    <t>2.224</t>
  </si>
  <si>
    <t>2.225</t>
  </si>
  <si>
    <t>2.226</t>
  </si>
  <si>
    <t>2.227</t>
  </si>
  <si>
    <t>2.228</t>
  </si>
  <si>
    <t>2.229</t>
  </si>
  <si>
    <t>2.230</t>
  </si>
  <si>
    <t>2.231</t>
  </si>
  <si>
    <t>2.232</t>
  </si>
  <si>
    <t>3.201</t>
  </si>
  <si>
    <t>3.202</t>
  </si>
  <si>
    <t>3.203</t>
  </si>
  <si>
    <t>3.204</t>
  </si>
  <si>
    <t>3.205</t>
  </si>
  <si>
    <t>3.206</t>
  </si>
  <si>
    <t>3.207</t>
  </si>
  <si>
    <t>3.208</t>
  </si>
  <si>
    <t>3.209</t>
  </si>
  <si>
    <t>3.210</t>
  </si>
  <si>
    <t>3.211</t>
  </si>
  <si>
    <t>3.212</t>
  </si>
  <si>
    <t>3.213</t>
  </si>
  <si>
    <t>3.214</t>
  </si>
  <si>
    <t>3.215</t>
  </si>
  <si>
    <t>3.216</t>
  </si>
  <si>
    <t>3.218</t>
  </si>
  <si>
    <t>3.219</t>
  </si>
  <si>
    <t>3.220</t>
  </si>
  <si>
    <t>3.221</t>
  </si>
  <si>
    <t>3.222</t>
  </si>
  <si>
    <t>3.223</t>
  </si>
  <si>
    <t>3.224</t>
  </si>
  <si>
    <t>3.225</t>
  </si>
  <si>
    <t>3.226</t>
  </si>
  <si>
    <t>3.227</t>
  </si>
  <si>
    <t>3.228</t>
  </si>
  <si>
    <t>3.229</t>
  </si>
  <si>
    <t>3.230</t>
  </si>
  <si>
    <t>3.231</t>
  </si>
  <si>
    <t>3.232</t>
  </si>
  <si>
    <t>Radcy</t>
  </si>
  <si>
    <t>Dział techniczny/Radcy/Zamówienia publiczne</t>
  </si>
  <si>
    <t>Recepcja</t>
  </si>
  <si>
    <t>0.KS1</t>
  </si>
  <si>
    <t>0.KS2</t>
  </si>
  <si>
    <t>0.KS3</t>
  </si>
  <si>
    <t>Pomieszczenie Archiwalne</t>
  </si>
  <si>
    <t>0.KS4</t>
  </si>
  <si>
    <t>1.217</t>
  </si>
  <si>
    <t>1.KS1</t>
  </si>
  <si>
    <t>1.KS2</t>
  </si>
  <si>
    <t>2.217</t>
  </si>
  <si>
    <t>2.KS1</t>
  </si>
  <si>
    <t>2.KS2</t>
  </si>
  <si>
    <t>3.217</t>
  </si>
  <si>
    <t>3.KS1</t>
  </si>
  <si>
    <t>3.KS2</t>
  </si>
  <si>
    <t>Pokój kierownika</t>
  </si>
  <si>
    <t>Pokój biurowy</t>
  </si>
  <si>
    <t>Pokoj Z-cy dyrektora</t>
  </si>
  <si>
    <t>Zamówienia publiczne</t>
  </si>
  <si>
    <t>Pomieszczenie kierownika</t>
  </si>
  <si>
    <t>Dział Gospodarki Nieruchomościami</t>
  </si>
  <si>
    <t>Pomoc Społeczna</t>
  </si>
  <si>
    <t>Pokój Biurowy</t>
  </si>
  <si>
    <t>Społeczny Inspektor Pracy</t>
  </si>
  <si>
    <t>Obrona Cywilna</t>
  </si>
  <si>
    <t>Kontrola Wewnętrzna</t>
  </si>
  <si>
    <t>Dział Inwentarza</t>
  </si>
  <si>
    <t>BHP</t>
  </si>
  <si>
    <t>0.135</t>
  </si>
  <si>
    <t>Dział Statystyki</t>
  </si>
  <si>
    <t>0.136</t>
  </si>
  <si>
    <t>Dział Procedur Medycznych</t>
  </si>
  <si>
    <t>0.137</t>
  </si>
  <si>
    <t>Dział Higieny i Utrzymania Czystości</t>
  </si>
  <si>
    <t>0.139</t>
  </si>
  <si>
    <t>0.141</t>
  </si>
  <si>
    <t>Dział inwenstycji</t>
  </si>
  <si>
    <t>Korytarz, tunel pod Bud. Głównym od Sortowni do Kuchni</t>
  </si>
  <si>
    <t>Lastriko/Płytki ceramiczne</t>
  </si>
  <si>
    <t>Korytarz - tunel od Kuchni do Hotelu Pielęgniarek</t>
  </si>
  <si>
    <t>Świetlik nad „ Parkietem” BKS</t>
  </si>
  <si>
    <t>Szyba</t>
  </si>
  <si>
    <t>Daszek nad salą fizjoterapii BKS</t>
  </si>
  <si>
    <t>Kasetony</t>
  </si>
  <si>
    <t>Sciany z przeszkleniami BKS</t>
  </si>
  <si>
    <t>Blacha</t>
  </si>
  <si>
    <t>Elewacja zewnętrzna blaszana -Wejcie główne Budydynku głównego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</si>
</sst>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zł-415];[Red]\-#,##0.00\ [$zł-415]"/>
  </numFmts>
  <fonts count="3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Verdana"/>
      <family val="2"/>
      <charset val="238"/>
    </font>
    <font>
      <sz val="8"/>
      <color indexed="8"/>
      <name val="Verdana"/>
      <family val="2"/>
      <charset val="238"/>
    </font>
    <font>
      <sz val="8"/>
      <name val="Verdana"/>
      <family val="2"/>
      <charset val="238"/>
    </font>
    <font>
      <sz val="8"/>
      <color rgb="FF000000"/>
      <name val="Verdana"/>
      <family val="2"/>
      <charset val="238"/>
    </font>
    <font>
      <b/>
      <sz val="8"/>
      <color theme="1"/>
      <name val="Verdana"/>
      <family val="2"/>
      <charset val="238"/>
    </font>
    <font>
      <b/>
      <i/>
      <sz val="8"/>
      <color theme="1"/>
      <name val="Verdana"/>
      <family val="2"/>
      <charset val="238"/>
    </font>
    <font>
      <i/>
      <sz val="8"/>
      <color theme="1"/>
      <name val="Verdana"/>
      <family val="2"/>
      <charset val="238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sz val="8"/>
      <color indexed="8"/>
      <name val="Verdana"/>
      <family val="2"/>
    </font>
    <font>
      <sz val="8"/>
      <color theme="1"/>
      <name val="Calibri"/>
      <family val="2"/>
      <charset val="238"/>
      <scheme val="minor"/>
    </font>
    <font>
      <b/>
      <sz val="8"/>
      <color rgb="FF000000"/>
      <name val="Verdana"/>
      <family val="2"/>
      <charset val="238"/>
    </font>
    <font>
      <b/>
      <sz val="8"/>
      <color theme="1"/>
      <name val="Calibri"/>
      <family val="2"/>
      <charset val="238"/>
      <scheme val="minor"/>
    </font>
    <font>
      <sz val="7"/>
      <color theme="1"/>
      <name val="Verdana"/>
      <family val="2"/>
      <charset val="238"/>
    </font>
    <font>
      <sz val="8"/>
      <color theme="1"/>
      <name val="Calibri"/>
      <family val="2"/>
      <scheme val="minor"/>
    </font>
    <font>
      <sz val="7"/>
      <name val="Verdana"/>
      <family val="2"/>
      <charset val="238"/>
    </font>
    <font>
      <b/>
      <sz val="7"/>
      <color theme="1"/>
      <name val="Verdana"/>
      <family val="2"/>
      <charset val="238"/>
    </font>
    <font>
      <sz val="7"/>
      <color rgb="FF000000"/>
      <name val="Verdana"/>
      <family val="2"/>
      <charset val="238"/>
    </font>
    <font>
      <sz val="11"/>
      <color theme="1"/>
      <name val="Calibri Light"/>
      <family val="2"/>
      <charset val="238"/>
      <scheme val="major"/>
    </font>
    <font>
      <sz val="8"/>
      <color theme="1"/>
      <name val="Calibri Light"/>
      <family val="2"/>
      <charset val="238"/>
      <scheme val="major"/>
    </font>
    <font>
      <sz val="9"/>
      <color theme="1"/>
      <name val="Calibri Light"/>
      <family val="2"/>
      <charset val="238"/>
      <scheme val="major"/>
    </font>
    <font>
      <b/>
      <sz val="11"/>
      <color theme="1"/>
      <name val="Calibri Light"/>
      <family val="2"/>
      <charset val="238"/>
      <scheme val="major"/>
    </font>
    <font>
      <b/>
      <sz val="8"/>
      <color theme="1"/>
      <name val="Calibri Light"/>
      <family val="2"/>
      <charset val="238"/>
      <scheme val="major"/>
    </font>
    <font>
      <sz val="10"/>
      <name val="Arial CE"/>
      <family val="2"/>
      <charset val="238"/>
    </font>
    <font>
      <sz val="8"/>
      <color rgb="FFFF0000"/>
      <name val="Verdana"/>
      <family val="2"/>
    </font>
    <font>
      <sz val="9"/>
      <color rgb="FFFF0000"/>
      <name val="Calibri Light"/>
      <family val="2"/>
      <charset val="238"/>
      <scheme val="major"/>
    </font>
    <font>
      <sz val="8"/>
      <color rgb="FFFF0000"/>
      <name val="Calibri Light"/>
      <family val="2"/>
      <charset val="238"/>
      <scheme val="major"/>
    </font>
    <font>
      <b/>
      <sz val="8"/>
      <color rgb="FFFF0000"/>
      <name val="Calibri Light"/>
      <family val="2"/>
      <charset val="238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5" fillId="0" borderId="0"/>
  </cellStyleXfs>
  <cellXfs count="126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9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49" fontId="1" fillId="0" borderId="1" xfId="0" applyNumberFormat="1" applyFont="1" applyBorder="1" applyAlignment="1">
      <alignment horizontal="center" wrapText="1"/>
    </xf>
    <xf numFmtId="49" fontId="1" fillId="0" borderId="1" xfId="0" applyNumberFormat="1" applyFont="1" applyBorder="1" applyAlignment="1">
      <alignment horizontal="center"/>
    </xf>
    <xf numFmtId="49" fontId="0" fillId="0" borderId="0" xfId="0" applyNumberFormat="1" applyAlignment="1">
      <alignment horizontal="center"/>
    </xf>
    <xf numFmtId="49" fontId="4" fillId="0" borderId="1" xfId="0" applyNumberFormat="1" applyFont="1" applyBorder="1" applyAlignment="1">
      <alignment horizontal="center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/>
    <xf numFmtId="164" fontId="3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/>
    </xf>
    <xf numFmtId="0" fontId="2" fillId="0" borderId="1" xfId="0" applyFont="1" applyBorder="1"/>
    <xf numFmtId="0" fontId="2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3" fillId="0" borderId="1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2" fillId="0" borderId="1" xfId="0" applyFont="1" applyBorder="1" applyAlignment="1">
      <alignment horizontal="right"/>
    </xf>
    <xf numFmtId="2" fontId="6" fillId="0" borderId="1" xfId="0" applyNumberFormat="1" applyFont="1" applyBorder="1" applyAlignment="1">
      <alignment horizontal="center" wrapText="1"/>
    </xf>
    <xf numFmtId="2" fontId="6" fillId="0" borderId="1" xfId="0" applyNumberFormat="1" applyFont="1" applyBorder="1" applyAlignment="1">
      <alignment horizontal="center"/>
    </xf>
    <xf numFmtId="2" fontId="2" fillId="0" borderId="0" xfId="0" applyNumberFormat="1" applyFont="1" applyAlignment="1">
      <alignment horizontal="center"/>
    </xf>
    <xf numFmtId="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6" fillId="0" borderId="0" xfId="0" applyFont="1"/>
    <xf numFmtId="2" fontId="2" fillId="0" borderId="0" xfId="0" applyNumberFormat="1" applyFont="1"/>
    <xf numFmtId="0" fontId="9" fillId="0" borderId="1" xfId="0" applyFont="1" applyBorder="1" applyAlignment="1">
      <alignment horizontal="center" wrapText="1"/>
    </xf>
    <xf numFmtId="2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2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2" fontId="10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/>
    </xf>
    <xf numFmtId="0" fontId="6" fillId="0" borderId="1" xfId="0" applyFont="1" applyBorder="1"/>
    <xf numFmtId="0" fontId="12" fillId="0" borderId="1" xfId="0" applyFont="1" applyBorder="1"/>
    <xf numFmtId="49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0" xfId="0" applyFont="1"/>
    <xf numFmtId="49" fontId="12" fillId="0" borderId="1" xfId="0" applyNumberFormat="1" applyFont="1" applyBorder="1" applyAlignment="1">
      <alignment horizontal="center"/>
    </xf>
    <xf numFmtId="4" fontId="5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49" fontId="5" fillId="0" borderId="1" xfId="0" applyNumberFormat="1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4" fontId="5" fillId="0" borderId="1" xfId="0" applyNumberFormat="1" applyFont="1" applyBorder="1" applyAlignment="1">
      <alignment horizontal="center"/>
    </xf>
    <xf numFmtId="49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/>
    </xf>
    <xf numFmtId="49" fontId="13" fillId="0" borderId="1" xfId="0" applyNumberFormat="1" applyFont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/>
    </xf>
    <xf numFmtId="49" fontId="13" fillId="0" borderId="1" xfId="0" applyNumberFormat="1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wrapText="1"/>
    </xf>
    <xf numFmtId="0" fontId="16" fillId="0" borderId="0" xfId="0" applyFont="1" applyAlignment="1">
      <alignment horizontal="center"/>
    </xf>
    <xf numFmtId="49" fontId="5" fillId="2" borderId="1" xfId="0" applyNumberFormat="1" applyFont="1" applyFill="1" applyBorder="1" applyAlignment="1">
      <alignment horizontal="center"/>
    </xf>
    <xf numFmtId="0" fontId="15" fillId="0" borderId="1" xfId="0" applyFont="1" applyBorder="1" applyAlignment="1">
      <alignment horizontal="center"/>
    </xf>
    <xf numFmtId="49" fontId="18" fillId="0" borderId="1" xfId="0" applyNumberFormat="1" applyFont="1" applyBorder="1" applyAlignment="1">
      <alignment horizontal="center" wrapText="1"/>
    </xf>
    <xf numFmtId="2" fontId="18" fillId="0" borderId="1" xfId="0" applyNumberFormat="1" applyFont="1" applyBorder="1" applyAlignment="1">
      <alignment horizontal="center" wrapText="1"/>
    </xf>
    <xf numFmtId="0" fontId="18" fillId="0" borderId="1" xfId="0" applyFont="1" applyBorder="1" applyAlignment="1">
      <alignment horizontal="center" wrapText="1"/>
    </xf>
    <xf numFmtId="0" fontId="15" fillId="0" borderId="0" xfId="0" applyFont="1"/>
    <xf numFmtId="49" fontId="15" fillId="0" borderId="1" xfId="0" applyNumberFormat="1" applyFont="1" applyBorder="1" applyAlignment="1">
      <alignment horizontal="center"/>
    </xf>
    <xf numFmtId="2" fontId="15" fillId="0" borderId="1" xfId="0" applyNumberFormat="1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49" fontId="18" fillId="0" borderId="1" xfId="0" applyNumberFormat="1" applyFont="1" applyBorder="1" applyAlignment="1">
      <alignment horizontal="center"/>
    </xf>
    <xf numFmtId="2" fontId="18" fillId="0" borderId="1" xfId="0" applyNumberFormat="1" applyFont="1" applyBorder="1" applyAlignment="1">
      <alignment horizontal="center"/>
    </xf>
    <xf numFmtId="49" fontId="15" fillId="0" borderId="0" xfId="0" applyNumberFormat="1" applyFont="1" applyAlignment="1">
      <alignment horizontal="center"/>
    </xf>
    <xf numFmtId="2" fontId="15" fillId="0" borderId="0" xfId="0" applyNumberFormat="1" applyFont="1" applyAlignment="1">
      <alignment horizontal="center"/>
    </xf>
    <xf numFmtId="0" fontId="1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20" fillId="0" borderId="1" xfId="0" applyFont="1" applyBorder="1"/>
    <xf numFmtId="0" fontId="20" fillId="0" borderId="0" xfId="0" applyFont="1"/>
    <xf numFmtId="0" fontId="21" fillId="0" borderId="1" xfId="0" applyFont="1" applyBorder="1"/>
    <xf numFmtId="2" fontId="21" fillId="0" borderId="1" xfId="0" applyNumberFormat="1" applyFont="1" applyBorder="1"/>
    <xf numFmtId="0" fontId="21" fillId="0" borderId="0" xfId="0" applyFont="1"/>
    <xf numFmtId="0" fontId="22" fillId="0" borderId="1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/>
    </xf>
    <xf numFmtId="2" fontId="12" fillId="0" borderId="1" xfId="0" applyNumberFormat="1" applyFont="1" applyBorder="1"/>
    <xf numFmtId="4" fontId="6" fillId="0" borderId="0" xfId="0" applyNumberFormat="1" applyFont="1" applyAlignment="1">
      <alignment horizontal="center"/>
    </xf>
    <xf numFmtId="0" fontId="23" fillId="0" borderId="1" xfId="0" applyFont="1" applyBorder="1" applyAlignment="1">
      <alignment horizontal="center" vertical="center"/>
    </xf>
    <xf numFmtId="0" fontId="24" fillId="0" borderId="1" xfId="0" applyFont="1" applyBorder="1"/>
    <xf numFmtId="0" fontId="20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2" fontId="26" fillId="0" borderId="1" xfId="0" applyNumberFormat="1" applyFont="1" applyBorder="1" applyAlignment="1">
      <alignment horizontal="center" vertical="center" wrapText="1"/>
    </xf>
    <xf numFmtId="0" fontId="2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/>
    </xf>
    <xf numFmtId="2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6" fillId="0" borderId="1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26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0" fontId="28" fillId="0" borderId="1" xfId="0" applyFont="1" applyBorder="1"/>
    <xf numFmtId="2" fontId="28" fillId="0" borderId="1" xfId="0" applyNumberFormat="1" applyFont="1" applyBorder="1"/>
    <xf numFmtId="2" fontId="29" fillId="0" borderId="1" xfId="0" applyNumberFormat="1" applyFont="1" applyBorder="1"/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B9"/>
  <sheetViews>
    <sheetView tabSelected="1" view="pageLayout" topLeftCell="G1" zoomScaleNormal="100" workbookViewId="0">
      <selection activeCell="AA2" sqref="AA2:AB9"/>
    </sheetView>
  </sheetViews>
  <sheetFormatPr defaultColWidth="8.7109375" defaultRowHeight="15" x14ac:dyDescent="0.25"/>
  <cols>
    <col min="1" max="1" width="11.5703125" style="100" customWidth="1"/>
    <col min="2" max="2" width="13" style="100" customWidth="1"/>
    <col min="3" max="3" width="9.85546875" style="100" customWidth="1"/>
    <col min="4" max="4" width="10.140625" style="100" customWidth="1"/>
    <col min="5" max="5" width="10.28515625" style="100" customWidth="1"/>
    <col min="6" max="6" width="11.7109375" style="100" customWidth="1"/>
    <col min="7" max="7" width="11.140625" style="100" customWidth="1"/>
    <col min="8" max="8" width="8.85546875" style="100" customWidth="1"/>
    <col min="9" max="10" width="8.42578125" style="100" customWidth="1"/>
    <col min="11" max="12" width="8.7109375" style="100" customWidth="1"/>
    <col min="13" max="13" width="9.140625" style="100" customWidth="1"/>
    <col min="14" max="14" width="10.42578125" style="100" customWidth="1"/>
    <col min="15" max="15" width="8.42578125" style="100" customWidth="1"/>
    <col min="16" max="24" width="8.7109375" style="100" customWidth="1"/>
    <col min="25" max="25" width="12.7109375" style="100" customWidth="1"/>
    <col min="26" max="27" width="8.7109375" style="100" customWidth="1"/>
    <col min="28" max="28" width="10" style="100" customWidth="1"/>
    <col min="29" max="30" width="8.7109375" style="100" customWidth="1"/>
    <col min="31" max="16384" width="8.7109375" style="100"/>
  </cols>
  <sheetData>
    <row r="2" spans="1:28" ht="48" customHeight="1" x14ac:dyDescent="0.25">
      <c r="A2" s="99" t="s">
        <v>0</v>
      </c>
      <c r="B2" s="110" t="s">
        <v>1</v>
      </c>
      <c r="C2" s="110" t="s">
        <v>2</v>
      </c>
      <c r="D2" s="110" t="s">
        <v>3</v>
      </c>
      <c r="E2" s="110" t="s">
        <v>4</v>
      </c>
      <c r="F2" s="110" t="s">
        <v>5</v>
      </c>
      <c r="G2" s="110" t="s">
        <v>6</v>
      </c>
      <c r="H2" s="110" t="s">
        <v>7</v>
      </c>
      <c r="I2" s="110" t="s">
        <v>8</v>
      </c>
      <c r="J2" s="110" t="s">
        <v>9</v>
      </c>
      <c r="K2" s="110" t="s">
        <v>10</v>
      </c>
      <c r="L2" s="110" t="s">
        <v>11</v>
      </c>
      <c r="M2" s="110" t="s">
        <v>12</v>
      </c>
      <c r="N2" s="104" t="s">
        <v>13</v>
      </c>
      <c r="O2" s="104" t="s">
        <v>14</v>
      </c>
      <c r="P2" s="104" t="s">
        <v>15</v>
      </c>
      <c r="Q2" s="104" t="s">
        <v>16</v>
      </c>
      <c r="R2" s="104" t="s">
        <v>17</v>
      </c>
      <c r="S2" s="104" t="s">
        <v>18</v>
      </c>
      <c r="T2" s="104" t="s">
        <v>19</v>
      </c>
      <c r="U2" s="104" t="s">
        <v>20</v>
      </c>
      <c r="V2" s="104" t="s">
        <v>21</v>
      </c>
      <c r="W2" s="104" t="s">
        <v>22</v>
      </c>
      <c r="X2" s="104" t="s">
        <v>23</v>
      </c>
      <c r="Y2" s="104" t="s">
        <v>24</v>
      </c>
      <c r="Z2" s="104" t="s">
        <v>25</v>
      </c>
      <c r="AA2" s="122" t="s">
        <v>26</v>
      </c>
      <c r="AB2" s="108" t="s">
        <v>27</v>
      </c>
    </row>
    <row r="3" spans="1:28" s="103" customFormat="1" ht="11.25" customHeight="1" x14ac:dyDescent="0.2">
      <c r="A3" s="101" t="s">
        <v>28</v>
      </c>
      <c r="B3" s="101" t="s">
        <v>29</v>
      </c>
      <c r="C3" s="101" t="s">
        <v>29</v>
      </c>
      <c r="D3" s="101" t="s">
        <v>29</v>
      </c>
      <c r="E3" s="101" t="s">
        <v>29</v>
      </c>
      <c r="F3" s="101" t="s">
        <v>29</v>
      </c>
      <c r="G3" s="101" t="s">
        <v>29</v>
      </c>
      <c r="H3" s="101" t="s">
        <v>29</v>
      </c>
      <c r="I3" s="101" t="s">
        <v>29</v>
      </c>
      <c r="J3" s="101" t="s">
        <v>29</v>
      </c>
      <c r="K3" s="101" t="s">
        <v>29</v>
      </c>
      <c r="L3" s="101" t="s">
        <v>29</v>
      </c>
      <c r="M3" s="101" t="s">
        <v>29</v>
      </c>
      <c r="N3" s="101" t="s">
        <v>29</v>
      </c>
      <c r="O3" s="101" t="s">
        <v>29</v>
      </c>
      <c r="P3" s="101" t="s">
        <v>29</v>
      </c>
      <c r="Q3" s="101" t="s">
        <v>29</v>
      </c>
      <c r="R3" s="101" t="s">
        <v>29</v>
      </c>
      <c r="S3" s="101" t="s">
        <v>29</v>
      </c>
      <c r="T3" s="101" t="s">
        <v>29</v>
      </c>
      <c r="U3" s="101" t="s">
        <v>29</v>
      </c>
      <c r="V3" s="101" t="s">
        <v>29</v>
      </c>
      <c r="W3" s="101" t="s">
        <v>29</v>
      </c>
      <c r="X3" s="101" t="s">
        <v>29</v>
      </c>
      <c r="Y3" s="101" t="s">
        <v>29</v>
      </c>
      <c r="Z3" s="101" t="s">
        <v>29</v>
      </c>
      <c r="AA3" s="123" t="s">
        <v>29</v>
      </c>
      <c r="AB3" s="109" t="s">
        <v>29</v>
      </c>
    </row>
    <row r="4" spans="1:28" s="103" customFormat="1" ht="11.25" customHeight="1" x14ac:dyDescent="0.2">
      <c r="A4" s="101" t="s">
        <v>30</v>
      </c>
      <c r="B4" s="101">
        <f>'BG -1'!I106</f>
        <v>282.93999999999994</v>
      </c>
      <c r="C4" s="101">
        <f>'BG 0'!I148</f>
        <v>495.23999999999995</v>
      </c>
      <c r="D4" s="101">
        <f>'BG 1'!I129</f>
        <v>1343.9499999999998</v>
      </c>
      <c r="E4" s="101">
        <f>'BG 2'!I120</f>
        <v>1104.1299999999997</v>
      </c>
      <c r="F4" s="101">
        <f>'BG 3'!I114</f>
        <v>1035.7700000000002</v>
      </c>
      <c r="G4" s="102">
        <f>'BG 4'!I113</f>
        <v>1249.9299999999996</v>
      </c>
      <c r="H4" s="102">
        <f>'BG 5'!I67</f>
        <v>0</v>
      </c>
      <c r="I4" s="101">
        <f>'BKS -1'!I77</f>
        <v>911.40000000000009</v>
      </c>
      <c r="J4" s="101">
        <f>'BKS 0'!I74</f>
        <v>637.92999999999984</v>
      </c>
      <c r="K4" s="101">
        <f>'BKS 1'!I74</f>
        <v>961.82</v>
      </c>
      <c r="L4" s="101">
        <f>'BKS 2'!I67</f>
        <v>927.72000000000014</v>
      </c>
      <c r="M4" s="101">
        <f>'BKS 3'!I86</f>
        <v>564.25000000000011</v>
      </c>
      <c r="N4" s="102">
        <f>'Ks. Siemaszki 17b'!I69</f>
        <v>568.20000000000005</v>
      </c>
      <c r="O4" s="102">
        <f>'Pielęgniarek 6'!I14</f>
        <v>0</v>
      </c>
      <c r="P4" s="102">
        <f>'Pielęgniarek 7'!I6</f>
        <v>0</v>
      </c>
      <c r="Q4" s="102">
        <f>'Ks. Siemaszki 13a, 13b, 15,'!I7</f>
        <v>0</v>
      </c>
      <c r="R4" s="102">
        <f>'Ks. Siemaszki 16'!I5</f>
        <v>0</v>
      </c>
      <c r="S4" s="102">
        <f>'Ks. Siemaszki 18'!I5</f>
        <v>0</v>
      </c>
      <c r="T4" s="102">
        <f>'Portiernia - parking'!I5</f>
        <v>0</v>
      </c>
      <c r="U4" s="102">
        <f>'Budynek szkoły rodzenia'!I7</f>
        <v>0</v>
      </c>
      <c r="V4" s="102">
        <f>'Budynek na zapleczu szpitala'!I7</f>
        <v>0</v>
      </c>
      <c r="W4" s="102">
        <f>'Budynek archiwum'!I33</f>
        <v>0</v>
      </c>
      <c r="X4" s="102">
        <f>Konternery!I8</f>
        <v>117</v>
      </c>
      <c r="Y4" s="102">
        <f>Rehabilitacja!I25</f>
        <v>263.14</v>
      </c>
      <c r="Z4" s="102">
        <f>'Hotel '!I161</f>
        <v>33.9</v>
      </c>
      <c r="AA4" s="124">
        <f>Pozostałe!I10</f>
        <v>0</v>
      </c>
      <c r="AB4" s="109">
        <f t="shared" ref="AB4:AB9" si="0">SUM(B4:AA4)</f>
        <v>10497.319999999998</v>
      </c>
    </row>
    <row r="5" spans="1:28" s="103" customFormat="1" ht="11.25" customHeight="1" x14ac:dyDescent="0.2">
      <c r="A5" s="101" t="s">
        <v>31</v>
      </c>
      <c r="B5" s="101">
        <f>'BG -1'!I107</f>
        <v>0</v>
      </c>
      <c r="C5" s="101">
        <f>'BG 0'!I149</f>
        <v>0</v>
      </c>
      <c r="D5" s="101">
        <f>'BG 1'!I130</f>
        <v>322.02</v>
      </c>
      <c r="E5" s="101">
        <f>'BG 2'!I121</f>
        <v>50.81</v>
      </c>
      <c r="F5" s="101">
        <f>'BG 3'!I115</f>
        <v>305.38000000000005</v>
      </c>
      <c r="G5" s="102">
        <f>'BG 4'!I114</f>
        <v>0</v>
      </c>
      <c r="H5" s="102">
        <f>'BG 5'!I68</f>
        <v>980.51</v>
      </c>
      <c r="I5" s="101">
        <f>'BKS -1'!I78</f>
        <v>0</v>
      </c>
      <c r="J5" s="101">
        <f>'BKS 0'!I75</f>
        <v>0</v>
      </c>
      <c r="K5" s="101">
        <f>'BKS 1'!I75</f>
        <v>0</v>
      </c>
      <c r="L5" s="101">
        <f>'BKS 2'!I68</f>
        <v>0</v>
      </c>
      <c r="M5" s="101">
        <f>'BKS 3'!I87</f>
        <v>0</v>
      </c>
      <c r="N5" s="102">
        <f>'Ks. Siemaszki 17b'!I70</f>
        <v>38.200000000000003</v>
      </c>
      <c r="O5" s="102">
        <f>'Pielęgniarek 6'!I15</f>
        <v>0</v>
      </c>
      <c r="P5" s="102">
        <f>'Pielęgniarek 7'!I7</f>
        <v>0</v>
      </c>
      <c r="Q5" s="102">
        <f>'Ks. Siemaszki 13a, 13b, 15,'!I8</f>
        <v>0</v>
      </c>
      <c r="R5" s="102">
        <f>'Ks. Siemaszki 16'!I6</f>
        <v>0</v>
      </c>
      <c r="S5" s="102">
        <f>'Ks. Siemaszki 18'!I6</f>
        <v>0</v>
      </c>
      <c r="T5" s="102">
        <f>'Portiernia - parking'!I6</f>
        <v>0</v>
      </c>
      <c r="U5" s="102">
        <f>'Budynek szkoły rodzenia'!I8</f>
        <v>0</v>
      </c>
      <c r="V5" s="102">
        <f>'Budynek na zapleczu szpitala'!I8</f>
        <v>0</v>
      </c>
      <c r="W5" s="102">
        <f>'Budynek archiwum'!I34</f>
        <v>0</v>
      </c>
      <c r="X5" s="102">
        <f>Konternery!I9</f>
        <v>0</v>
      </c>
      <c r="Y5" s="102">
        <f>Rehabilitacja!I26</f>
        <v>0</v>
      </c>
      <c r="Z5" s="102">
        <f>'Hotel '!I162</f>
        <v>0</v>
      </c>
      <c r="AA5" s="124">
        <f>Pozostałe!I11</f>
        <v>0</v>
      </c>
      <c r="AB5" s="109">
        <f t="shared" si="0"/>
        <v>1696.92</v>
      </c>
    </row>
    <row r="6" spans="1:28" s="103" customFormat="1" ht="11.25" customHeight="1" x14ac:dyDescent="0.2">
      <c r="A6" s="101" t="s">
        <v>32</v>
      </c>
      <c r="B6" s="101">
        <f>'BG -1'!I108</f>
        <v>1012.4300000000002</v>
      </c>
      <c r="C6" s="101">
        <f>'BG 0'!I150</f>
        <v>1320.3900000000003</v>
      </c>
      <c r="D6" s="101">
        <f>'BG 1'!I131</f>
        <v>99.22</v>
      </c>
      <c r="E6" s="101">
        <f>'BG 2'!I122</f>
        <v>495.67</v>
      </c>
      <c r="F6" s="101">
        <f>'BG 3'!I116</f>
        <v>318.09000000000003</v>
      </c>
      <c r="G6" s="102">
        <f>'BG 4'!I115</f>
        <v>181.39999999999998</v>
      </c>
      <c r="H6" s="102">
        <f>'BG 5'!I69</f>
        <v>74.86</v>
      </c>
      <c r="I6" s="101">
        <f>'BKS -1'!I79</f>
        <v>325.04999999999995</v>
      </c>
      <c r="J6" s="101">
        <f>'BKS 0'!I76</f>
        <v>430.94</v>
      </c>
      <c r="K6" s="101">
        <f>'BKS 1'!I76</f>
        <v>137.23999999999998</v>
      </c>
      <c r="L6" s="101">
        <f>'BKS 2'!I69</f>
        <v>156.25</v>
      </c>
      <c r="M6" s="101">
        <f>'BKS 3'!I88</f>
        <v>306.37</v>
      </c>
      <c r="N6" s="102">
        <f>'Ks. Siemaszki 17b'!I71</f>
        <v>558</v>
      </c>
      <c r="O6" s="102">
        <f>'Pielęgniarek 6'!I16</f>
        <v>138.72999999999999</v>
      </c>
      <c r="P6" s="102">
        <f>'Pielęgniarek 7'!I8</f>
        <v>67</v>
      </c>
      <c r="Q6" s="102">
        <f>'Ks. Siemaszki 13a, 13b, 15,'!I9</f>
        <v>164.5</v>
      </c>
      <c r="R6" s="102">
        <f>'Ks. Siemaszki 16'!I7</f>
        <v>24.32</v>
      </c>
      <c r="S6" s="102">
        <f>'Ks. Siemaszki 18'!I7</f>
        <v>65.67</v>
      </c>
      <c r="T6" s="102">
        <f>'Portiernia - parking'!I7</f>
        <v>11</v>
      </c>
      <c r="U6" s="102">
        <f>'Budynek szkoły rodzenia'!I9</f>
        <v>151.5</v>
      </c>
      <c r="V6" s="102">
        <f>'Budynek na zapleczu szpitala'!I9</f>
        <v>117</v>
      </c>
      <c r="W6" s="102">
        <f>'Budynek archiwum'!I35</f>
        <v>856.31</v>
      </c>
      <c r="X6" s="102">
        <f>Konternery!I10</f>
        <v>0</v>
      </c>
      <c r="Y6" s="102">
        <f>Rehabilitacja!I27</f>
        <v>0</v>
      </c>
      <c r="Z6" s="102">
        <f>'Hotel '!I163</f>
        <v>875.58</v>
      </c>
      <c r="AA6" s="124">
        <f>Pozostałe!I12</f>
        <v>1544.62</v>
      </c>
      <c r="AB6" s="109">
        <f t="shared" si="0"/>
        <v>9432.14</v>
      </c>
    </row>
    <row r="7" spans="1:28" s="103" customFormat="1" ht="11.25" customHeight="1" x14ac:dyDescent="0.2">
      <c r="A7" s="101" t="s">
        <v>33</v>
      </c>
      <c r="B7" s="101">
        <f>'BG -1'!I109</f>
        <v>7.52</v>
      </c>
      <c r="C7" s="101">
        <f>'BG 0'!I151</f>
        <v>263.01</v>
      </c>
      <c r="D7" s="101">
        <f>'BG 1'!I132</f>
        <v>0</v>
      </c>
      <c r="E7" s="101">
        <f>'BG 2'!I123</f>
        <v>41.480000000000004</v>
      </c>
      <c r="F7" s="101">
        <f>'BG 3'!I117</f>
        <v>14.76</v>
      </c>
      <c r="G7" s="102">
        <f>'BG 4'!I116</f>
        <v>97.26</v>
      </c>
      <c r="H7" s="102">
        <f>'BG 5'!I70</f>
        <v>0</v>
      </c>
      <c r="I7" s="101">
        <f>'BKS -1'!I80</f>
        <v>15.22</v>
      </c>
      <c r="J7" s="101">
        <f>'BKS 0'!I77</f>
        <v>228.60999999999999</v>
      </c>
      <c r="K7" s="101">
        <f>'BKS 1'!I77</f>
        <v>36.480000000000004</v>
      </c>
      <c r="L7" s="101">
        <f>'BKS 2'!I70</f>
        <v>71.27000000000001</v>
      </c>
      <c r="M7" s="101">
        <f>'BKS 3'!I89</f>
        <v>216.05000000000004</v>
      </c>
      <c r="N7" s="102">
        <f>'Ks. Siemaszki 17b'!I72</f>
        <v>104.49999999999999</v>
      </c>
      <c r="O7" s="102">
        <f>'Pielęgniarek 6'!I17</f>
        <v>0</v>
      </c>
      <c r="P7" s="102">
        <f>'Pielęgniarek 7'!I9</f>
        <v>0</v>
      </c>
      <c r="Q7" s="102">
        <f>'Ks. Siemaszki 13a, 13b, 15,'!I10</f>
        <v>0</v>
      </c>
      <c r="R7" s="102">
        <f>'Ks. Siemaszki 16'!I8</f>
        <v>0</v>
      </c>
      <c r="S7" s="102">
        <f>'Ks. Siemaszki 18'!I8</f>
        <v>0</v>
      </c>
      <c r="T7" s="102">
        <f>'Portiernia - parking'!I8</f>
        <v>0</v>
      </c>
      <c r="U7" s="102">
        <f>'Budynek szkoły rodzenia'!I10</f>
        <v>0</v>
      </c>
      <c r="V7" s="102">
        <f>'Budynek na zapleczu szpitala'!I10</f>
        <v>0</v>
      </c>
      <c r="W7" s="102">
        <f>'Budynek archiwum'!I36</f>
        <v>19.52</v>
      </c>
      <c r="X7" s="102">
        <f>Konternery!I11</f>
        <v>0</v>
      </c>
      <c r="Y7" s="102">
        <f>Rehabilitacja!I28</f>
        <v>0</v>
      </c>
      <c r="Z7" s="102">
        <f>'Hotel '!I164</f>
        <v>439.03999999999985</v>
      </c>
      <c r="AA7" s="124">
        <f>Pozostałe!I13</f>
        <v>0</v>
      </c>
      <c r="AB7" s="109">
        <f t="shared" si="0"/>
        <v>1554.7199999999998</v>
      </c>
    </row>
    <row r="8" spans="1:28" s="103" customFormat="1" ht="11.25" customHeight="1" x14ac:dyDescent="0.2">
      <c r="A8" s="101" t="s">
        <v>34</v>
      </c>
      <c r="B8" s="101">
        <f>'BG -1'!I110</f>
        <v>1013.5000000000001</v>
      </c>
      <c r="C8" s="101">
        <f>'BG 0'!I152</f>
        <v>218.82000000000002</v>
      </c>
      <c r="D8" s="101">
        <f>'BG 1'!I133</f>
        <v>0</v>
      </c>
      <c r="E8" s="101">
        <f>'BG 2'!I124</f>
        <v>0</v>
      </c>
      <c r="F8" s="101">
        <f>'BG 3'!I118</f>
        <v>0</v>
      </c>
      <c r="G8" s="102">
        <f>'BG 4'!I117</f>
        <v>0</v>
      </c>
      <c r="H8" s="102">
        <f>'BG 5'!I71</f>
        <v>12.850000000000001</v>
      </c>
      <c r="I8" s="101">
        <f>'BKS -1'!I81</f>
        <v>121.64999999999999</v>
      </c>
      <c r="J8" s="101">
        <f>'BKS 0'!I78</f>
        <v>0</v>
      </c>
      <c r="K8" s="101">
        <f>'BKS 1'!I78</f>
        <v>19.93</v>
      </c>
      <c r="L8" s="101">
        <f>'BKS 2'!I71</f>
        <v>6.72</v>
      </c>
      <c r="M8" s="101">
        <f>'BKS 3'!I90</f>
        <v>12.85</v>
      </c>
      <c r="N8" s="102">
        <f>'Ks. Siemaszki 17b'!I73</f>
        <v>224.4</v>
      </c>
      <c r="O8" s="102">
        <f>'Pielęgniarek 6'!I18</f>
        <v>0</v>
      </c>
      <c r="P8" s="102">
        <f>'Pielęgniarek 7'!I10</f>
        <v>0</v>
      </c>
      <c r="Q8" s="102">
        <f>'Ks. Siemaszki 13a, 13b, 15,'!I11</f>
        <v>0</v>
      </c>
      <c r="R8" s="102">
        <f>'Ks. Siemaszki 16'!I9</f>
        <v>0</v>
      </c>
      <c r="S8" s="102">
        <f>'Ks. Siemaszki 18'!I9</f>
        <v>0</v>
      </c>
      <c r="T8" s="102">
        <f>'Portiernia - parking'!I9</f>
        <v>0</v>
      </c>
      <c r="U8" s="102">
        <f>'Budynek szkoły rodzenia'!I11</f>
        <v>0</v>
      </c>
      <c r="V8" s="102">
        <f>'Budynek na zapleczu szpitala'!I11</f>
        <v>0</v>
      </c>
      <c r="W8" s="102">
        <f>'Budynek archiwum'!I37</f>
        <v>0</v>
      </c>
      <c r="X8" s="102">
        <f>Konternery!I12</f>
        <v>0</v>
      </c>
      <c r="Y8" s="102">
        <f>Rehabilitacja!I29</f>
        <v>0</v>
      </c>
      <c r="Z8" s="102">
        <f>'Hotel '!I165</f>
        <v>1926.4000000000028</v>
      </c>
      <c r="AA8" s="124">
        <f>Pozostałe!I14</f>
        <v>0</v>
      </c>
      <c r="AB8" s="109">
        <f t="shared" si="0"/>
        <v>3557.1200000000031</v>
      </c>
    </row>
    <row r="9" spans="1:28" s="103" customFormat="1" ht="11.25" customHeight="1" x14ac:dyDescent="0.2">
      <c r="A9" s="101" t="s">
        <v>35</v>
      </c>
      <c r="B9" s="102">
        <f t="shared" ref="B9:AA9" si="1">SUM(B4:B8)</f>
        <v>2316.3900000000003</v>
      </c>
      <c r="C9" s="102">
        <f t="shared" si="1"/>
        <v>2297.4600000000005</v>
      </c>
      <c r="D9" s="102">
        <f t="shared" si="1"/>
        <v>1765.1899999999998</v>
      </c>
      <c r="E9" s="102">
        <f t="shared" si="1"/>
        <v>1692.0899999999997</v>
      </c>
      <c r="F9" s="102">
        <f t="shared" si="1"/>
        <v>1674.0000000000002</v>
      </c>
      <c r="G9" s="102">
        <f t="shared" si="1"/>
        <v>1528.5899999999995</v>
      </c>
      <c r="H9" s="102">
        <f t="shared" si="1"/>
        <v>1068.2199999999998</v>
      </c>
      <c r="I9" s="101">
        <f t="shared" si="1"/>
        <v>1373.3200000000002</v>
      </c>
      <c r="J9" s="101">
        <f t="shared" si="1"/>
        <v>1297.4799999999998</v>
      </c>
      <c r="K9" s="101">
        <f t="shared" si="1"/>
        <v>1155.47</v>
      </c>
      <c r="L9" s="101">
        <f t="shared" si="1"/>
        <v>1161.9600000000003</v>
      </c>
      <c r="M9" s="101">
        <f t="shared" si="1"/>
        <v>1099.52</v>
      </c>
      <c r="N9" s="102">
        <f t="shared" si="1"/>
        <v>1493.3000000000002</v>
      </c>
      <c r="O9" s="102">
        <f t="shared" si="1"/>
        <v>138.72999999999999</v>
      </c>
      <c r="P9" s="102">
        <f t="shared" si="1"/>
        <v>67</v>
      </c>
      <c r="Q9" s="102">
        <f t="shared" si="1"/>
        <v>164.5</v>
      </c>
      <c r="R9" s="102">
        <f t="shared" si="1"/>
        <v>24.32</v>
      </c>
      <c r="S9" s="102">
        <f t="shared" si="1"/>
        <v>65.67</v>
      </c>
      <c r="T9" s="102">
        <f t="shared" si="1"/>
        <v>11</v>
      </c>
      <c r="U9" s="102">
        <f t="shared" si="1"/>
        <v>151.5</v>
      </c>
      <c r="V9" s="102">
        <f t="shared" si="1"/>
        <v>117</v>
      </c>
      <c r="W9" s="102">
        <f t="shared" si="1"/>
        <v>875.82999999999993</v>
      </c>
      <c r="X9" s="102">
        <f t="shared" si="1"/>
        <v>117</v>
      </c>
      <c r="Y9" s="102">
        <f t="shared" si="1"/>
        <v>263.14</v>
      </c>
      <c r="Z9" s="102">
        <f t="shared" si="1"/>
        <v>3274.9200000000028</v>
      </c>
      <c r="AA9" s="124">
        <f t="shared" si="1"/>
        <v>1544.62</v>
      </c>
      <c r="AB9" s="125">
        <f>SUM(B9:AA9)</f>
        <v>26738.219999999994</v>
      </c>
    </row>
  </sheetData>
  <printOptions horizontalCentered="1"/>
  <pageMargins left="0.25" right="0.25" top="0.75" bottom="0.75" header="0.3" footer="0.3"/>
  <pageSetup paperSize="9" scale="53" orientation="landscape" r:id="rId1"/>
  <headerFooter>
    <oddHeader>&amp;L&amp;"-,Pogrubiony"ZP/32/2026
Usługa specjalistycznego sprzątania i całodobowego utrzymania czystości w pomieszczeniach szpitalnych oraz segregacji odpadów komunalnych i medycznych na terenie Szpitala&amp;R&amp;"-,Pogrubiony"Załącznik  nr 2 do SWZ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2"/>
  <sheetViews>
    <sheetView view="pageLayout" zoomScaleNormal="100" workbookViewId="0">
      <selection activeCell="I7" sqref="I7"/>
    </sheetView>
  </sheetViews>
  <sheetFormatPr defaultRowHeight="15" x14ac:dyDescent="0.25"/>
  <cols>
    <col min="1" max="1" width="12.5703125" style="65" customWidth="1"/>
    <col min="2" max="2" width="10.85546875" style="62" customWidth="1"/>
    <col min="3" max="3" width="29.85546875" style="62" customWidth="1"/>
    <col min="4" max="4" width="16.7109375" style="62" customWidth="1"/>
    <col min="5" max="5" width="24.42578125" style="62" customWidth="1"/>
    <col min="6" max="6" width="16.85546875" style="26" customWidth="1"/>
    <col min="7" max="7" width="8.7109375" style="62" customWidth="1"/>
    <col min="8" max="8" width="9.42578125" style="62" customWidth="1"/>
    <col min="9" max="9" width="11.85546875" style="62" customWidth="1"/>
  </cols>
  <sheetData>
    <row r="1" spans="1:6" ht="31.5" customHeight="1" x14ac:dyDescent="0.25">
      <c r="A1" s="59" t="s">
        <v>36</v>
      </c>
      <c r="B1" s="60" t="s">
        <v>37</v>
      </c>
      <c r="C1" s="61" t="s">
        <v>38</v>
      </c>
      <c r="D1" s="61" t="s">
        <v>39</v>
      </c>
      <c r="E1" s="61" t="s">
        <v>28</v>
      </c>
      <c r="F1" s="21" t="s">
        <v>40</v>
      </c>
    </row>
    <row r="2" spans="1:6" x14ac:dyDescent="0.25">
      <c r="A2" s="63" t="s">
        <v>41</v>
      </c>
      <c r="B2" s="105">
        <v>13.67</v>
      </c>
      <c r="C2" s="54" t="s">
        <v>42</v>
      </c>
      <c r="D2" s="54" t="s">
        <v>43</v>
      </c>
      <c r="E2" s="54" t="s">
        <v>30</v>
      </c>
      <c r="F2" s="5" t="s">
        <v>44</v>
      </c>
    </row>
    <row r="3" spans="1:6" x14ac:dyDescent="0.25">
      <c r="A3" s="63" t="s">
        <v>45</v>
      </c>
      <c r="B3" s="105">
        <v>3.21</v>
      </c>
      <c r="C3" s="54" t="s">
        <v>46</v>
      </c>
      <c r="D3" s="54" t="s">
        <v>47</v>
      </c>
      <c r="E3" s="54" t="s">
        <v>48</v>
      </c>
      <c r="F3" s="5" t="s">
        <v>44</v>
      </c>
    </row>
    <row r="4" spans="1:6" x14ac:dyDescent="0.25">
      <c r="A4" s="63" t="s">
        <v>49</v>
      </c>
      <c r="B4" s="105">
        <v>3.33</v>
      </c>
      <c r="C4" s="54" t="s">
        <v>50</v>
      </c>
      <c r="D4" s="54" t="s">
        <v>47</v>
      </c>
      <c r="E4" s="54" t="s">
        <v>48</v>
      </c>
      <c r="F4" s="5" t="s">
        <v>51</v>
      </c>
    </row>
    <row r="5" spans="1:6" x14ac:dyDescent="0.25">
      <c r="A5" s="63" t="s">
        <v>52</v>
      </c>
      <c r="B5" s="105">
        <v>3.52</v>
      </c>
      <c r="C5" s="54" t="s">
        <v>50</v>
      </c>
      <c r="D5" s="54" t="s">
        <v>47</v>
      </c>
      <c r="E5" s="54" t="s">
        <v>48</v>
      </c>
      <c r="F5" s="5" t="s">
        <v>51</v>
      </c>
    </row>
    <row r="6" spans="1:6" x14ac:dyDescent="0.25">
      <c r="A6" s="63" t="s">
        <v>53</v>
      </c>
      <c r="B6" s="105">
        <v>3.52</v>
      </c>
      <c r="C6" s="54" t="s">
        <v>54</v>
      </c>
      <c r="D6" s="54" t="s">
        <v>47</v>
      </c>
      <c r="E6" s="54" t="s">
        <v>48</v>
      </c>
      <c r="F6" s="5" t="s">
        <v>44</v>
      </c>
    </row>
    <row r="7" spans="1:6" x14ac:dyDescent="0.25">
      <c r="A7" s="63" t="s">
        <v>55</v>
      </c>
      <c r="B7" s="105">
        <v>3.82</v>
      </c>
      <c r="C7" s="54" t="s">
        <v>46</v>
      </c>
      <c r="D7" s="54" t="s">
        <v>47</v>
      </c>
      <c r="E7" s="54" t="s">
        <v>48</v>
      </c>
      <c r="F7" s="5" t="s">
        <v>51</v>
      </c>
    </row>
    <row r="8" spans="1:6" x14ac:dyDescent="0.25">
      <c r="A8" s="63" t="s">
        <v>56</v>
      </c>
      <c r="B8" s="105">
        <v>4.21</v>
      </c>
      <c r="C8" s="54" t="s">
        <v>57</v>
      </c>
      <c r="D8" s="54" t="s">
        <v>47</v>
      </c>
      <c r="E8" s="54" t="s">
        <v>48</v>
      </c>
      <c r="F8" s="5" t="s">
        <v>51</v>
      </c>
    </row>
    <row r="9" spans="1:6" x14ac:dyDescent="0.25">
      <c r="A9" s="63" t="s">
        <v>58</v>
      </c>
      <c r="B9" s="105">
        <v>4.21</v>
      </c>
      <c r="C9" s="54" t="s">
        <v>59</v>
      </c>
      <c r="D9" s="54" t="s">
        <v>47</v>
      </c>
      <c r="E9" s="54" t="s">
        <v>48</v>
      </c>
      <c r="F9" s="5" t="s">
        <v>51</v>
      </c>
    </row>
    <row r="10" spans="1:6" x14ac:dyDescent="0.25">
      <c r="A10" s="63" t="s">
        <v>60</v>
      </c>
      <c r="B10" s="105">
        <v>4.82</v>
      </c>
      <c r="C10" s="54" t="s">
        <v>61</v>
      </c>
      <c r="D10" s="54" t="s">
        <v>47</v>
      </c>
      <c r="E10" s="54" t="s">
        <v>48</v>
      </c>
      <c r="F10" s="5" t="s">
        <v>51</v>
      </c>
    </row>
    <row r="11" spans="1:6" x14ac:dyDescent="0.25">
      <c r="A11" s="63" t="s">
        <v>62</v>
      </c>
      <c r="B11" s="105">
        <v>4.88</v>
      </c>
      <c r="C11" s="54" t="s">
        <v>63</v>
      </c>
      <c r="D11" s="54" t="s">
        <v>47</v>
      </c>
      <c r="E11" s="54" t="s">
        <v>48</v>
      </c>
      <c r="F11" s="5" t="s">
        <v>51</v>
      </c>
    </row>
    <row r="12" spans="1:6" x14ac:dyDescent="0.25">
      <c r="A12" s="63" t="s">
        <v>64</v>
      </c>
      <c r="B12" s="105">
        <v>5.74</v>
      </c>
      <c r="C12" s="54" t="s">
        <v>61</v>
      </c>
      <c r="D12" s="54" t="s">
        <v>47</v>
      </c>
      <c r="E12" s="54" t="s">
        <v>48</v>
      </c>
      <c r="F12" s="5" t="s">
        <v>44</v>
      </c>
    </row>
    <row r="13" spans="1:6" x14ac:dyDescent="0.25">
      <c r="A13" s="63" t="s">
        <v>65</v>
      </c>
      <c r="B13" s="105">
        <v>6.75</v>
      </c>
      <c r="C13" s="54" t="s">
        <v>66</v>
      </c>
      <c r="D13" s="54" t="s">
        <v>47</v>
      </c>
      <c r="E13" s="54" t="s">
        <v>48</v>
      </c>
      <c r="F13" s="5" t="s">
        <v>44</v>
      </c>
    </row>
    <row r="14" spans="1:6" x14ac:dyDescent="0.25">
      <c r="A14" s="63" t="s">
        <v>67</v>
      </c>
      <c r="B14" s="105">
        <v>7.13</v>
      </c>
      <c r="C14" s="54" t="s">
        <v>68</v>
      </c>
      <c r="D14" s="54" t="s">
        <v>47</v>
      </c>
      <c r="E14" s="54" t="s">
        <v>48</v>
      </c>
      <c r="F14" s="5" t="s">
        <v>44</v>
      </c>
    </row>
    <row r="15" spans="1:6" x14ac:dyDescent="0.25">
      <c r="A15" s="63" t="s">
        <v>69</v>
      </c>
      <c r="B15" s="105">
        <v>7.36</v>
      </c>
      <c r="C15" s="54" t="s">
        <v>59</v>
      </c>
      <c r="D15" s="54" t="s">
        <v>47</v>
      </c>
      <c r="E15" s="54" t="s">
        <v>48</v>
      </c>
      <c r="F15" s="5" t="s">
        <v>51</v>
      </c>
    </row>
    <row r="16" spans="1:6" x14ac:dyDescent="0.25">
      <c r="A16" s="63" t="s">
        <v>70</v>
      </c>
      <c r="B16" s="105">
        <v>8.17</v>
      </c>
      <c r="C16" s="54" t="s">
        <v>71</v>
      </c>
      <c r="D16" s="54" t="s">
        <v>47</v>
      </c>
      <c r="E16" s="54" t="s">
        <v>48</v>
      </c>
      <c r="F16" s="5" t="s">
        <v>51</v>
      </c>
    </row>
    <row r="17" spans="1:6" x14ac:dyDescent="0.25">
      <c r="A17" s="63" t="s">
        <v>72</v>
      </c>
      <c r="B17" s="105">
        <v>9.7100000000000009</v>
      </c>
      <c r="C17" s="54" t="s">
        <v>73</v>
      </c>
      <c r="D17" s="54" t="s">
        <v>47</v>
      </c>
      <c r="E17" s="54" t="s">
        <v>48</v>
      </c>
      <c r="F17" s="5" t="s">
        <v>51</v>
      </c>
    </row>
    <row r="18" spans="1:6" x14ac:dyDescent="0.25">
      <c r="A18" s="63" t="s">
        <v>74</v>
      </c>
      <c r="B18" s="105">
        <v>10.53</v>
      </c>
      <c r="C18" s="54" t="s">
        <v>63</v>
      </c>
      <c r="D18" s="54" t="s">
        <v>47</v>
      </c>
      <c r="E18" s="54" t="s">
        <v>48</v>
      </c>
      <c r="F18" s="5" t="s">
        <v>51</v>
      </c>
    </row>
    <row r="19" spans="1:6" x14ac:dyDescent="0.25">
      <c r="A19" s="63" t="s">
        <v>75</v>
      </c>
      <c r="B19" s="105">
        <v>12.75</v>
      </c>
      <c r="C19" s="54" t="s">
        <v>76</v>
      </c>
      <c r="D19" s="54" t="s">
        <v>47</v>
      </c>
      <c r="E19" s="54" t="s">
        <v>48</v>
      </c>
      <c r="F19" s="5" t="s">
        <v>44</v>
      </c>
    </row>
    <row r="20" spans="1:6" x14ac:dyDescent="0.25">
      <c r="A20" s="63" t="s">
        <v>77</v>
      </c>
      <c r="B20" s="105">
        <v>14.22</v>
      </c>
      <c r="C20" s="54" t="s">
        <v>78</v>
      </c>
      <c r="D20" s="54" t="s">
        <v>47</v>
      </c>
      <c r="E20" s="54" t="s">
        <v>48</v>
      </c>
      <c r="F20" s="5" t="s">
        <v>51</v>
      </c>
    </row>
    <row r="21" spans="1:6" x14ac:dyDescent="0.25">
      <c r="A21" s="63" t="s">
        <v>79</v>
      </c>
      <c r="B21" s="105">
        <v>14.33</v>
      </c>
      <c r="C21" s="54" t="s">
        <v>80</v>
      </c>
      <c r="D21" s="54" t="s">
        <v>47</v>
      </c>
      <c r="E21" s="5" t="s">
        <v>48</v>
      </c>
      <c r="F21" s="5" t="s">
        <v>44</v>
      </c>
    </row>
    <row r="22" spans="1:6" x14ac:dyDescent="0.25">
      <c r="A22" s="63" t="s">
        <v>81</v>
      </c>
      <c r="B22" s="105">
        <v>14.39</v>
      </c>
      <c r="C22" s="54" t="s">
        <v>82</v>
      </c>
      <c r="D22" s="54" t="s">
        <v>47</v>
      </c>
      <c r="E22" s="54" t="s">
        <v>48</v>
      </c>
      <c r="F22" s="5" t="s">
        <v>51</v>
      </c>
    </row>
    <row r="23" spans="1:6" x14ac:dyDescent="0.25">
      <c r="A23" s="63" t="s">
        <v>83</v>
      </c>
      <c r="B23" s="105">
        <v>14.63</v>
      </c>
      <c r="C23" s="54" t="s">
        <v>84</v>
      </c>
      <c r="D23" s="54" t="s">
        <v>47</v>
      </c>
      <c r="E23" s="54" t="s">
        <v>48</v>
      </c>
      <c r="F23" s="5" t="s">
        <v>44</v>
      </c>
    </row>
    <row r="24" spans="1:6" x14ac:dyDescent="0.25">
      <c r="A24" s="63" t="s">
        <v>85</v>
      </c>
      <c r="B24" s="105">
        <v>14.71</v>
      </c>
      <c r="C24" s="54" t="s">
        <v>86</v>
      </c>
      <c r="D24" s="54" t="s">
        <v>47</v>
      </c>
      <c r="E24" s="54" t="s">
        <v>48</v>
      </c>
      <c r="F24" s="5" t="s">
        <v>51</v>
      </c>
    </row>
    <row r="25" spans="1:6" x14ac:dyDescent="0.25">
      <c r="A25" s="63" t="s">
        <v>87</v>
      </c>
      <c r="B25" s="105">
        <v>14.72</v>
      </c>
      <c r="C25" s="54" t="s">
        <v>88</v>
      </c>
      <c r="D25" s="54" t="s">
        <v>47</v>
      </c>
      <c r="E25" s="54" t="s">
        <v>48</v>
      </c>
      <c r="F25" s="5" t="s">
        <v>44</v>
      </c>
    </row>
    <row r="26" spans="1:6" x14ac:dyDescent="0.25">
      <c r="A26" s="63" t="s">
        <v>89</v>
      </c>
      <c r="B26" s="105">
        <v>14.92</v>
      </c>
      <c r="C26" s="54" t="s">
        <v>84</v>
      </c>
      <c r="D26" s="54" t="s">
        <v>47</v>
      </c>
      <c r="E26" s="54" t="s">
        <v>48</v>
      </c>
      <c r="F26" s="5" t="s">
        <v>51</v>
      </c>
    </row>
    <row r="27" spans="1:6" x14ac:dyDescent="0.25">
      <c r="A27" s="63" t="s">
        <v>90</v>
      </c>
      <c r="B27" s="105">
        <v>14.93</v>
      </c>
      <c r="C27" s="54" t="s">
        <v>91</v>
      </c>
      <c r="D27" s="54" t="s">
        <v>47</v>
      </c>
      <c r="E27" s="54" t="s">
        <v>48</v>
      </c>
      <c r="F27" s="5" t="s">
        <v>44</v>
      </c>
    </row>
    <row r="28" spans="1:6" x14ac:dyDescent="0.25">
      <c r="A28" s="63" t="s">
        <v>92</v>
      </c>
      <c r="B28" s="105">
        <v>14.93</v>
      </c>
      <c r="C28" s="54" t="s">
        <v>93</v>
      </c>
      <c r="D28" s="54" t="s">
        <v>47</v>
      </c>
      <c r="E28" s="54" t="s">
        <v>48</v>
      </c>
      <c r="F28" s="5" t="s">
        <v>51</v>
      </c>
    </row>
    <row r="29" spans="1:6" x14ac:dyDescent="0.25">
      <c r="A29" s="63" t="s">
        <v>94</v>
      </c>
      <c r="B29" s="105">
        <v>15.78</v>
      </c>
      <c r="C29" s="54" t="s">
        <v>82</v>
      </c>
      <c r="D29" s="54" t="s">
        <v>47</v>
      </c>
      <c r="E29" s="54" t="s">
        <v>48</v>
      </c>
      <c r="F29" s="5" t="s">
        <v>51</v>
      </c>
    </row>
    <row r="30" spans="1:6" x14ac:dyDescent="0.25">
      <c r="A30" s="63" t="s">
        <v>95</v>
      </c>
      <c r="B30" s="105">
        <v>16.53</v>
      </c>
      <c r="C30" s="54" t="s">
        <v>82</v>
      </c>
      <c r="D30" s="54" t="s">
        <v>47</v>
      </c>
      <c r="E30" s="54" t="s">
        <v>48</v>
      </c>
      <c r="F30" s="5" t="s">
        <v>51</v>
      </c>
    </row>
    <row r="31" spans="1:6" x14ac:dyDescent="0.25">
      <c r="A31" s="63" t="s">
        <v>96</v>
      </c>
      <c r="B31" s="105">
        <v>17.399999999999999</v>
      </c>
      <c r="C31" s="54" t="s">
        <v>97</v>
      </c>
      <c r="D31" s="54" t="s">
        <v>47</v>
      </c>
      <c r="E31" s="54" t="s">
        <v>48</v>
      </c>
      <c r="F31" s="5" t="s">
        <v>44</v>
      </c>
    </row>
    <row r="32" spans="1:6" x14ac:dyDescent="0.25">
      <c r="A32" s="63" t="s">
        <v>98</v>
      </c>
      <c r="B32" s="105">
        <v>17.670000000000002</v>
      </c>
      <c r="C32" s="54" t="s">
        <v>91</v>
      </c>
      <c r="D32" s="54" t="s">
        <v>47</v>
      </c>
      <c r="E32" s="54" t="s">
        <v>48</v>
      </c>
      <c r="F32" s="5" t="s">
        <v>44</v>
      </c>
    </row>
    <row r="33" spans="1:6" x14ac:dyDescent="0.25">
      <c r="A33" s="63" t="s">
        <v>99</v>
      </c>
      <c r="B33" s="105">
        <v>17.829999999999998</v>
      </c>
      <c r="C33" s="54" t="s">
        <v>91</v>
      </c>
      <c r="D33" s="54" t="s">
        <v>47</v>
      </c>
      <c r="E33" s="54" t="s">
        <v>48</v>
      </c>
      <c r="F33" s="5" t="s">
        <v>44</v>
      </c>
    </row>
    <row r="34" spans="1:6" x14ac:dyDescent="0.25">
      <c r="A34" s="63" t="s">
        <v>100</v>
      </c>
      <c r="B34" s="105">
        <v>17.89</v>
      </c>
      <c r="C34" s="54" t="s">
        <v>101</v>
      </c>
      <c r="D34" s="54" t="s">
        <v>47</v>
      </c>
      <c r="E34" s="54" t="s">
        <v>48</v>
      </c>
      <c r="F34" s="5" t="s">
        <v>51</v>
      </c>
    </row>
    <row r="35" spans="1:6" x14ac:dyDescent="0.25">
      <c r="A35" s="63" t="s">
        <v>102</v>
      </c>
      <c r="B35" s="105">
        <v>19.25</v>
      </c>
      <c r="C35" s="54" t="s">
        <v>103</v>
      </c>
      <c r="D35" s="54" t="s">
        <v>47</v>
      </c>
      <c r="E35" s="54" t="s">
        <v>48</v>
      </c>
      <c r="F35" s="5" t="s">
        <v>51</v>
      </c>
    </row>
    <row r="36" spans="1:6" x14ac:dyDescent="0.25">
      <c r="A36" s="63" t="s">
        <v>104</v>
      </c>
      <c r="B36" s="105">
        <v>22.2</v>
      </c>
      <c r="C36" s="54" t="s">
        <v>82</v>
      </c>
      <c r="D36" s="54" t="s">
        <v>47</v>
      </c>
      <c r="E36" s="54" t="s">
        <v>48</v>
      </c>
      <c r="F36" s="5" t="s">
        <v>44</v>
      </c>
    </row>
    <row r="37" spans="1:6" x14ac:dyDescent="0.25">
      <c r="A37" s="63" t="s">
        <v>105</v>
      </c>
      <c r="B37" s="105">
        <v>24.47</v>
      </c>
      <c r="C37" s="54" t="s">
        <v>106</v>
      </c>
      <c r="D37" s="54" t="s">
        <v>47</v>
      </c>
      <c r="E37" s="54" t="s">
        <v>48</v>
      </c>
      <c r="F37" s="5" t="s">
        <v>44</v>
      </c>
    </row>
    <row r="38" spans="1:6" x14ac:dyDescent="0.25">
      <c r="A38" s="63" t="s">
        <v>107</v>
      </c>
      <c r="B38" s="105">
        <v>25.07</v>
      </c>
      <c r="C38" s="54" t="s">
        <v>108</v>
      </c>
      <c r="D38" s="54" t="s">
        <v>47</v>
      </c>
      <c r="E38" s="54" t="s">
        <v>48</v>
      </c>
      <c r="F38" s="5" t="s">
        <v>44</v>
      </c>
    </row>
    <row r="39" spans="1:6" x14ac:dyDescent="0.25">
      <c r="A39" s="63" t="s">
        <v>109</v>
      </c>
      <c r="B39" s="105">
        <v>32.770000000000003</v>
      </c>
      <c r="C39" s="54" t="s">
        <v>101</v>
      </c>
      <c r="D39" s="54" t="s">
        <v>47</v>
      </c>
      <c r="E39" s="54" t="s">
        <v>48</v>
      </c>
      <c r="F39" s="5" t="s">
        <v>44</v>
      </c>
    </row>
    <row r="40" spans="1:6" x14ac:dyDescent="0.25">
      <c r="A40" s="63" t="s">
        <v>110</v>
      </c>
      <c r="B40" s="105">
        <v>36.44</v>
      </c>
      <c r="C40" s="54" t="s">
        <v>111</v>
      </c>
      <c r="D40" s="54" t="s">
        <v>47</v>
      </c>
      <c r="E40" s="54" t="s">
        <v>48</v>
      </c>
      <c r="F40" s="5" t="s">
        <v>44</v>
      </c>
    </row>
    <row r="41" spans="1:6" x14ac:dyDescent="0.25">
      <c r="A41" s="63" t="s">
        <v>112</v>
      </c>
      <c r="B41" s="105">
        <v>39.090000000000003</v>
      </c>
      <c r="C41" s="54" t="s">
        <v>113</v>
      </c>
      <c r="D41" s="54" t="s">
        <v>47</v>
      </c>
      <c r="E41" s="54" t="s">
        <v>48</v>
      </c>
      <c r="F41" s="5" t="s">
        <v>51</v>
      </c>
    </row>
    <row r="42" spans="1:6" x14ac:dyDescent="0.25">
      <c r="A42" s="63" t="s">
        <v>114</v>
      </c>
      <c r="B42" s="105">
        <v>43.56</v>
      </c>
      <c r="C42" s="54" t="s">
        <v>115</v>
      </c>
      <c r="D42" s="54" t="s">
        <v>47</v>
      </c>
      <c r="E42" s="54" t="s">
        <v>48</v>
      </c>
      <c r="F42" s="5" t="s">
        <v>44</v>
      </c>
    </row>
    <row r="43" spans="1:6" x14ac:dyDescent="0.25">
      <c r="A43" s="63" t="s">
        <v>116</v>
      </c>
      <c r="B43" s="105">
        <v>47.72</v>
      </c>
      <c r="C43" s="54" t="s">
        <v>117</v>
      </c>
      <c r="D43" s="54" t="s">
        <v>47</v>
      </c>
      <c r="E43" s="54" t="s">
        <v>48</v>
      </c>
      <c r="F43" s="5" t="s">
        <v>44</v>
      </c>
    </row>
    <row r="44" spans="1:6" x14ac:dyDescent="0.25">
      <c r="A44" s="63" t="s">
        <v>118</v>
      </c>
      <c r="B44" s="105">
        <v>52.69</v>
      </c>
      <c r="C44" s="54" t="s">
        <v>119</v>
      </c>
      <c r="D44" s="54" t="s">
        <v>47</v>
      </c>
      <c r="E44" s="54" t="s">
        <v>48</v>
      </c>
      <c r="F44" s="5"/>
    </row>
    <row r="45" spans="1:6" x14ac:dyDescent="0.25">
      <c r="A45" s="63" t="s">
        <v>120</v>
      </c>
      <c r="B45" s="105">
        <v>80.680000000000007</v>
      </c>
      <c r="C45" s="54" t="s">
        <v>119</v>
      </c>
      <c r="D45" s="54" t="s">
        <v>47</v>
      </c>
      <c r="E45" s="54" t="s">
        <v>48</v>
      </c>
      <c r="F45" s="5" t="s">
        <v>44</v>
      </c>
    </row>
    <row r="46" spans="1:6" x14ac:dyDescent="0.25">
      <c r="A46" s="63" t="s">
        <v>121</v>
      </c>
      <c r="B46" s="105">
        <v>1.05</v>
      </c>
      <c r="C46" s="54" t="s">
        <v>122</v>
      </c>
      <c r="D46" s="54" t="s">
        <v>47</v>
      </c>
      <c r="E46" s="54" t="s">
        <v>34</v>
      </c>
      <c r="F46" s="5"/>
    </row>
    <row r="47" spans="1:6" x14ac:dyDescent="0.25">
      <c r="A47" s="63" t="s">
        <v>123</v>
      </c>
      <c r="B47" s="105">
        <v>1.96</v>
      </c>
      <c r="C47" s="54" t="s">
        <v>122</v>
      </c>
      <c r="D47" s="54" t="s">
        <v>47</v>
      </c>
      <c r="E47" s="54" t="s">
        <v>34</v>
      </c>
      <c r="F47" s="5"/>
    </row>
    <row r="48" spans="1:6" x14ac:dyDescent="0.25">
      <c r="A48" s="63" t="s">
        <v>124</v>
      </c>
      <c r="B48" s="105">
        <v>4.41</v>
      </c>
      <c r="C48" s="54" t="s">
        <v>125</v>
      </c>
      <c r="D48" s="54" t="s">
        <v>47</v>
      </c>
      <c r="E48" s="54" t="s">
        <v>34</v>
      </c>
      <c r="F48" s="5"/>
    </row>
    <row r="49" spans="1:6" x14ac:dyDescent="0.25">
      <c r="A49" s="63" t="s">
        <v>126</v>
      </c>
      <c r="B49" s="105">
        <v>5.85</v>
      </c>
      <c r="C49" s="54" t="s">
        <v>127</v>
      </c>
      <c r="D49" s="54" t="s">
        <v>128</v>
      </c>
      <c r="E49" s="54" t="s">
        <v>34</v>
      </c>
      <c r="F49" s="5"/>
    </row>
    <row r="50" spans="1:6" x14ac:dyDescent="0.25">
      <c r="A50" s="63" t="s">
        <v>129</v>
      </c>
      <c r="B50" s="105">
        <v>7.52</v>
      </c>
      <c r="C50" s="54" t="s">
        <v>130</v>
      </c>
      <c r="D50" s="54" t="s">
        <v>131</v>
      </c>
      <c r="E50" s="54" t="s">
        <v>34</v>
      </c>
      <c r="F50" s="5"/>
    </row>
    <row r="51" spans="1:6" x14ac:dyDescent="0.25">
      <c r="A51" s="63" t="s">
        <v>132</v>
      </c>
      <c r="B51" s="105">
        <v>8.09</v>
      </c>
      <c r="C51" s="54" t="s">
        <v>133</v>
      </c>
      <c r="D51" s="54" t="s">
        <v>47</v>
      </c>
      <c r="E51" s="54" t="s">
        <v>34</v>
      </c>
      <c r="F51" s="5"/>
    </row>
    <row r="52" spans="1:6" x14ac:dyDescent="0.25">
      <c r="A52" s="63" t="s">
        <v>134</v>
      </c>
      <c r="B52" s="105">
        <v>9.09</v>
      </c>
      <c r="C52" s="54" t="s">
        <v>122</v>
      </c>
      <c r="D52" s="54" t="s">
        <v>47</v>
      </c>
      <c r="E52" s="54" t="s">
        <v>34</v>
      </c>
      <c r="F52" s="5"/>
    </row>
    <row r="53" spans="1:6" x14ac:dyDescent="0.25">
      <c r="A53" s="63" t="s">
        <v>135</v>
      </c>
      <c r="B53" s="105">
        <v>11.95</v>
      </c>
      <c r="C53" s="54" t="s">
        <v>133</v>
      </c>
      <c r="D53" s="54" t="s">
        <v>47</v>
      </c>
      <c r="E53" s="54" t="s">
        <v>34</v>
      </c>
      <c r="F53" s="5"/>
    </row>
    <row r="54" spans="1:6" x14ac:dyDescent="0.25">
      <c r="A54" s="63" t="s">
        <v>136</v>
      </c>
      <c r="B54" s="105">
        <v>17.02</v>
      </c>
      <c r="C54" s="54" t="s">
        <v>133</v>
      </c>
      <c r="D54" s="54" t="s">
        <v>47</v>
      </c>
      <c r="E54" s="54" t="s">
        <v>34</v>
      </c>
      <c r="F54" s="5"/>
    </row>
    <row r="55" spans="1:6" x14ac:dyDescent="0.25">
      <c r="A55" s="63" t="s">
        <v>137</v>
      </c>
      <c r="B55" s="105">
        <v>21.27</v>
      </c>
      <c r="C55" s="54" t="s">
        <v>138</v>
      </c>
      <c r="D55" s="54" t="s">
        <v>131</v>
      </c>
      <c r="E55" s="54" t="s">
        <v>34</v>
      </c>
      <c r="F55" s="5"/>
    </row>
    <row r="56" spans="1:6" x14ac:dyDescent="0.25">
      <c r="A56" s="63" t="s">
        <v>139</v>
      </c>
      <c r="B56" s="105">
        <v>33.44</v>
      </c>
      <c r="C56" s="54" t="s">
        <v>133</v>
      </c>
      <c r="D56" s="54" t="s">
        <v>47</v>
      </c>
      <c r="E56" s="54" t="s">
        <v>34</v>
      </c>
      <c r="F56" s="5"/>
    </row>
    <row r="57" spans="1:6" x14ac:dyDescent="0.25">
      <c r="A57" s="63" t="s">
        <v>140</v>
      </c>
      <c r="B57" s="105">
        <v>3.72</v>
      </c>
      <c r="C57" s="54" t="s">
        <v>141</v>
      </c>
      <c r="D57" s="54" t="s">
        <v>47</v>
      </c>
      <c r="E57" s="54" t="s">
        <v>48</v>
      </c>
      <c r="F57" s="5" t="s">
        <v>51</v>
      </c>
    </row>
    <row r="58" spans="1:6" x14ac:dyDescent="0.25">
      <c r="A58" s="63" t="s">
        <v>142</v>
      </c>
      <c r="B58" s="105">
        <v>3.77</v>
      </c>
      <c r="C58" s="54" t="s">
        <v>57</v>
      </c>
      <c r="D58" s="54" t="s">
        <v>47</v>
      </c>
      <c r="E58" s="54" t="s">
        <v>48</v>
      </c>
      <c r="F58" s="5" t="s">
        <v>51</v>
      </c>
    </row>
    <row r="59" spans="1:6" x14ac:dyDescent="0.25">
      <c r="A59" s="63" t="s">
        <v>143</v>
      </c>
      <c r="B59" s="105">
        <v>4.17</v>
      </c>
      <c r="C59" s="54" t="s">
        <v>57</v>
      </c>
      <c r="D59" s="54" t="s">
        <v>47</v>
      </c>
      <c r="E59" s="54" t="s">
        <v>48</v>
      </c>
      <c r="F59" s="5" t="s">
        <v>51</v>
      </c>
    </row>
    <row r="60" spans="1:6" x14ac:dyDescent="0.25">
      <c r="A60" s="63" t="s">
        <v>144</v>
      </c>
      <c r="B60" s="105">
        <v>4.51</v>
      </c>
      <c r="C60" s="54" t="s">
        <v>57</v>
      </c>
      <c r="D60" s="54" t="s">
        <v>47</v>
      </c>
      <c r="E60" s="54" t="s">
        <v>48</v>
      </c>
      <c r="F60" s="5" t="s">
        <v>51</v>
      </c>
    </row>
    <row r="61" spans="1:6" x14ac:dyDescent="0.25">
      <c r="A61" s="63" t="s">
        <v>145</v>
      </c>
      <c r="B61" s="105">
        <v>5.0999999999999996</v>
      </c>
      <c r="C61" s="54" t="s">
        <v>146</v>
      </c>
      <c r="D61" s="54" t="s">
        <v>47</v>
      </c>
      <c r="E61" s="54" t="s">
        <v>32</v>
      </c>
      <c r="F61" s="5" t="s">
        <v>44</v>
      </c>
    </row>
    <row r="62" spans="1:6" x14ac:dyDescent="0.25">
      <c r="A62" s="63" t="s">
        <v>147</v>
      </c>
      <c r="B62" s="105">
        <v>11.48</v>
      </c>
      <c r="C62" s="54" t="s">
        <v>148</v>
      </c>
      <c r="D62" s="54" t="s">
        <v>47</v>
      </c>
      <c r="E62" s="54" t="s">
        <v>32</v>
      </c>
      <c r="F62" s="5" t="s">
        <v>51</v>
      </c>
    </row>
    <row r="63" spans="1:6" x14ac:dyDescent="0.25">
      <c r="A63" s="63" t="s">
        <v>149</v>
      </c>
      <c r="B63" s="105">
        <v>14.5</v>
      </c>
      <c r="C63" s="54" t="s">
        <v>150</v>
      </c>
      <c r="D63" s="54" t="s">
        <v>47</v>
      </c>
      <c r="E63" s="54" t="s">
        <v>48</v>
      </c>
      <c r="F63" s="5" t="s">
        <v>44</v>
      </c>
    </row>
    <row r="64" spans="1:6" x14ac:dyDescent="0.25">
      <c r="A64" s="63" t="s">
        <v>151</v>
      </c>
      <c r="B64" s="105">
        <v>48.75</v>
      </c>
      <c r="C64" s="54" t="s">
        <v>119</v>
      </c>
      <c r="D64" s="54" t="s">
        <v>47</v>
      </c>
      <c r="E64" s="54" t="s">
        <v>32</v>
      </c>
      <c r="F64" s="5" t="s">
        <v>152</v>
      </c>
    </row>
    <row r="65" spans="1:9" x14ac:dyDescent="0.25">
      <c r="A65" s="63" t="s">
        <v>153</v>
      </c>
      <c r="B65" s="105">
        <v>95.31</v>
      </c>
      <c r="C65" s="54" t="s">
        <v>154</v>
      </c>
      <c r="D65" s="54" t="s">
        <v>47</v>
      </c>
      <c r="E65" s="54" t="s">
        <v>32</v>
      </c>
      <c r="F65" s="6" t="s">
        <v>155</v>
      </c>
    </row>
    <row r="66" spans="1:9" x14ac:dyDescent="0.25">
      <c r="A66" s="63" t="s">
        <v>156</v>
      </c>
      <c r="B66" s="105">
        <v>104.58</v>
      </c>
      <c r="C66" s="54" t="s">
        <v>119</v>
      </c>
      <c r="D66" s="54" t="s">
        <v>47</v>
      </c>
      <c r="E66" s="54" t="s">
        <v>48</v>
      </c>
      <c r="F66" s="6" t="s">
        <v>51</v>
      </c>
    </row>
    <row r="67" spans="1:9" x14ac:dyDescent="0.25">
      <c r="A67" s="63" t="s">
        <v>157</v>
      </c>
      <c r="B67" s="105">
        <v>13.81</v>
      </c>
      <c r="C67" s="54" t="s">
        <v>158</v>
      </c>
      <c r="D67" s="54" t="s">
        <v>159</v>
      </c>
      <c r="E67" s="54" t="s">
        <v>32</v>
      </c>
      <c r="F67" s="6" t="s">
        <v>44</v>
      </c>
    </row>
    <row r="68" spans="1:9" x14ac:dyDescent="0.25">
      <c r="A68" s="63" t="s">
        <v>160</v>
      </c>
      <c r="B68" s="105">
        <v>7.54</v>
      </c>
      <c r="C68" s="54" t="s">
        <v>161</v>
      </c>
      <c r="D68" s="54" t="s">
        <v>162</v>
      </c>
      <c r="E68" s="54" t="s">
        <v>32</v>
      </c>
      <c r="F68" s="6" t="s">
        <v>51</v>
      </c>
    </row>
    <row r="69" spans="1:9" x14ac:dyDescent="0.25">
      <c r="A69" s="63" t="s">
        <v>163</v>
      </c>
      <c r="B69" s="105">
        <v>4.3</v>
      </c>
      <c r="C69" s="54" t="s">
        <v>148</v>
      </c>
      <c r="D69" s="54" t="s">
        <v>47</v>
      </c>
      <c r="E69" s="54" t="s">
        <v>32</v>
      </c>
      <c r="F69" s="6" t="s">
        <v>51</v>
      </c>
    </row>
    <row r="70" spans="1:9" x14ac:dyDescent="0.25">
      <c r="A70" s="63" t="s">
        <v>164</v>
      </c>
      <c r="B70" s="105">
        <v>13.81</v>
      </c>
      <c r="C70" s="54" t="s">
        <v>165</v>
      </c>
      <c r="D70" s="54" t="s">
        <v>47</v>
      </c>
      <c r="E70" s="54" t="s">
        <v>32</v>
      </c>
      <c r="F70" s="6" t="s">
        <v>44</v>
      </c>
    </row>
    <row r="71" spans="1:9" x14ac:dyDescent="0.25">
      <c r="A71" s="63" t="s">
        <v>166</v>
      </c>
      <c r="B71" s="105">
        <v>102.82</v>
      </c>
      <c r="C71" s="54" t="s">
        <v>119</v>
      </c>
      <c r="D71" s="54" t="s">
        <v>47</v>
      </c>
      <c r="E71" s="54" t="s">
        <v>32</v>
      </c>
      <c r="F71" s="6" t="s">
        <v>44</v>
      </c>
    </row>
    <row r="72" spans="1:9" x14ac:dyDescent="0.25">
      <c r="A72" s="63" t="s">
        <v>167</v>
      </c>
      <c r="B72" s="105">
        <v>7.1</v>
      </c>
      <c r="C72" s="54" t="s">
        <v>168</v>
      </c>
      <c r="D72" s="54" t="s">
        <v>159</v>
      </c>
      <c r="E72" s="54" t="s">
        <v>32</v>
      </c>
      <c r="F72" s="6" t="s">
        <v>169</v>
      </c>
    </row>
    <row r="73" spans="1:9" x14ac:dyDescent="0.25">
      <c r="A73" s="63" t="s">
        <v>170</v>
      </c>
      <c r="B73" s="105">
        <v>15.03</v>
      </c>
      <c r="C73" s="54" t="s">
        <v>168</v>
      </c>
      <c r="D73" s="54" t="s">
        <v>159</v>
      </c>
      <c r="E73" s="54" t="s">
        <v>32</v>
      </c>
      <c r="F73" s="6" t="s">
        <v>169</v>
      </c>
    </row>
    <row r="74" spans="1:9" x14ac:dyDescent="0.25">
      <c r="A74" s="63" t="s">
        <v>171</v>
      </c>
      <c r="B74" s="105">
        <v>15.22</v>
      </c>
      <c r="C74" s="54" t="s">
        <v>172</v>
      </c>
      <c r="D74" s="54" t="s">
        <v>173</v>
      </c>
      <c r="E74" s="54" t="s">
        <v>174</v>
      </c>
      <c r="F74" s="6" t="s">
        <v>44</v>
      </c>
    </row>
    <row r="75" spans="1:9" x14ac:dyDescent="0.25">
      <c r="A75" s="27" t="s">
        <v>35</v>
      </c>
      <c r="B75" s="27">
        <f>SUM(B2:B74)</f>
        <v>1373.3199999999997</v>
      </c>
      <c r="C75" s="25"/>
      <c r="D75" s="25"/>
      <c r="E75" s="25"/>
      <c r="F75" s="6"/>
    </row>
    <row r="76" spans="1:9" x14ac:dyDescent="0.25">
      <c r="H76" s="58" t="s">
        <v>28</v>
      </c>
      <c r="I76" s="58" t="s">
        <v>29</v>
      </c>
    </row>
    <row r="77" spans="1:9" x14ac:dyDescent="0.25">
      <c r="H77" s="58" t="s">
        <v>30</v>
      </c>
      <c r="I77" s="58">
        <f>SUMIF(E:E,"Biała*",B:B)</f>
        <v>911.40000000000009</v>
      </c>
    </row>
    <row r="78" spans="1:9" x14ac:dyDescent="0.25">
      <c r="H78" s="58" t="s">
        <v>31</v>
      </c>
      <c r="I78" s="58">
        <f>SUMIF(E:E,"Zielona*",B:B)</f>
        <v>0</v>
      </c>
    </row>
    <row r="79" spans="1:9" x14ac:dyDescent="0.25">
      <c r="H79" s="58" t="s">
        <v>32</v>
      </c>
      <c r="I79" s="58">
        <f>SUMIF(E:E,"szara",B:B)</f>
        <v>325.04999999999995</v>
      </c>
    </row>
    <row r="80" spans="1:9" x14ac:dyDescent="0.25">
      <c r="H80" s="58" t="s">
        <v>33</v>
      </c>
      <c r="I80" s="58">
        <f>SUMIF(E:E,"szara biurowa",B:B)</f>
        <v>15.22</v>
      </c>
    </row>
    <row r="81" spans="8:9" x14ac:dyDescent="0.25">
      <c r="H81" s="58" t="s">
        <v>34</v>
      </c>
      <c r="I81" s="58">
        <f>SUMIF(E:E,"nie sprzątamy",B:B)</f>
        <v>121.64999999999999</v>
      </c>
    </row>
    <row r="82" spans="8:9" x14ac:dyDescent="0.25">
      <c r="H82" s="58" t="s">
        <v>35</v>
      </c>
      <c r="I82" s="58">
        <f>SUM(I77:I81)</f>
        <v>1373.3200000000002</v>
      </c>
    </row>
  </sheetData>
  <autoFilter ref="A1:F82" xr:uid="{00000000-0009-0000-0000-000001000000}"/>
  <printOptions horizontalCentered="1"/>
  <pageMargins left="0.70866141732283472" right="0.70866141732283472" top="0.74803149606299213" bottom="0.74803149606299213" header="0.31496062992125978" footer="0.31496062992125978"/>
  <pageSetup paperSize="9" scale="92" orientation="landscape" r:id="rId1"/>
  <headerFooter>
    <oddHeader>&amp;L&amp;"-,Pogrubiony"&amp;10 ZP/32/2026
Usługa specjalistycznego sprzątania i całodobowego utrzymania czystości w pomieszczeniach szpitalnych oraz segregacji odpadów komunalnych i medycznych na terenie Szpitala&amp;RBKS-1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79"/>
  <sheetViews>
    <sheetView view="pageLayout" zoomScaleNormal="100" workbookViewId="0">
      <selection activeCell="I6" sqref="I6"/>
    </sheetView>
  </sheetViews>
  <sheetFormatPr defaultRowHeight="15" x14ac:dyDescent="0.25"/>
  <cols>
    <col min="1" max="1" width="14.28515625" style="22" customWidth="1"/>
    <col min="2" max="2" width="12.28515625" style="37" customWidth="1"/>
    <col min="3" max="3" width="36.28515625" style="22" customWidth="1"/>
    <col min="4" max="4" width="34.42578125" style="22" customWidth="1"/>
    <col min="5" max="5" width="15.5703125" style="22" customWidth="1"/>
    <col min="6" max="6" width="14" style="26" customWidth="1"/>
    <col min="7" max="7" width="8.85546875" style="22" customWidth="1"/>
    <col min="8" max="9" width="8.7109375" style="22" customWidth="1"/>
  </cols>
  <sheetData>
    <row r="1" spans="1:6" ht="33" customHeight="1" x14ac:dyDescent="0.25">
      <c r="A1" s="20" t="s">
        <v>175</v>
      </c>
      <c r="B1" s="35" t="s">
        <v>29</v>
      </c>
      <c r="C1" s="20" t="s">
        <v>38</v>
      </c>
      <c r="D1" s="20" t="s">
        <v>39</v>
      </c>
      <c r="E1" s="20" t="s">
        <v>28</v>
      </c>
      <c r="F1" s="21" t="s">
        <v>40</v>
      </c>
    </row>
    <row r="2" spans="1:6" x14ac:dyDescent="0.25">
      <c r="A2" s="55" t="s">
        <v>176</v>
      </c>
      <c r="B2" s="56">
        <v>9.99</v>
      </c>
      <c r="C2" s="54" t="s">
        <v>177</v>
      </c>
      <c r="D2" s="54" t="s">
        <v>178</v>
      </c>
      <c r="E2" s="54" t="s">
        <v>30</v>
      </c>
      <c r="F2" s="5" t="s">
        <v>44</v>
      </c>
    </row>
    <row r="3" spans="1:6" x14ac:dyDescent="0.25">
      <c r="A3" s="55" t="s">
        <v>179</v>
      </c>
      <c r="B3" s="56">
        <v>16.53</v>
      </c>
      <c r="C3" s="54" t="s">
        <v>180</v>
      </c>
      <c r="D3" s="54" t="s">
        <v>180</v>
      </c>
      <c r="E3" s="54" t="s">
        <v>30</v>
      </c>
      <c r="F3" s="5" t="s">
        <v>44</v>
      </c>
    </row>
    <row r="4" spans="1:6" x14ac:dyDescent="0.25">
      <c r="A4" s="55" t="s">
        <v>181</v>
      </c>
      <c r="B4" s="56">
        <v>3.66</v>
      </c>
      <c r="C4" s="54" t="s">
        <v>165</v>
      </c>
      <c r="D4" s="54" t="s">
        <v>182</v>
      </c>
      <c r="E4" s="54" t="s">
        <v>30</v>
      </c>
      <c r="F4" s="5" t="s">
        <v>44</v>
      </c>
    </row>
    <row r="5" spans="1:6" x14ac:dyDescent="0.25">
      <c r="A5" s="55" t="s">
        <v>183</v>
      </c>
      <c r="B5" s="56">
        <v>3.66</v>
      </c>
      <c r="C5" s="54" t="s">
        <v>165</v>
      </c>
      <c r="D5" s="54" t="s">
        <v>182</v>
      </c>
      <c r="E5" s="54" t="s">
        <v>30</v>
      </c>
      <c r="F5" s="5" t="s">
        <v>44</v>
      </c>
    </row>
    <row r="6" spans="1:6" x14ac:dyDescent="0.25">
      <c r="A6" s="55" t="s">
        <v>184</v>
      </c>
      <c r="B6" s="56">
        <v>3.63</v>
      </c>
      <c r="C6" s="54" t="s">
        <v>165</v>
      </c>
      <c r="D6" s="54" t="s">
        <v>182</v>
      </c>
      <c r="E6" s="54" t="s">
        <v>30</v>
      </c>
      <c r="F6" s="5" t="s">
        <v>44</v>
      </c>
    </row>
    <row r="7" spans="1:6" x14ac:dyDescent="0.25">
      <c r="A7" s="66" t="s">
        <v>185</v>
      </c>
      <c r="B7" s="56">
        <v>31.04</v>
      </c>
      <c r="C7" s="54" t="s">
        <v>186</v>
      </c>
      <c r="D7" s="54" t="s">
        <v>182</v>
      </c>
      <c r="E7" s="54" t="s">
        <v>30</v>
      </c>
      <c r="F7" s="5" t="s">
        <v>44</v>
      </c>
    </row>
    <row r="8" spans="1:6" x14ac:dyDescent="0.25">
      <c r="A8" s="66" t="s">
        <v>187</v>
      </c>
      <c r="B8" s="56">
        <v>29.45</v>
      </c>
      <c r="C8" s="54" t="s">
        <v>186</v>
      </c>
      <c r="D8" s="54" t="s">
        <v>182</v>
      </c>
      <c r="E8" s="54" t="s">
        <v>30</v>
      </c>
      <c r="F8" s="5" t="s">
        <v>44</v>
      </c>
    </row>
    <row r="9" spans="1:6" x14ac:dyDescent="0.25">
      <c r="A9" s="66" t="s">
        <v>188</v>
      </c>
      <c r="B9" s="56">
        <v>29.25</v>
      </c>
      <c r="C9" s="54" t="s">
        <v>186</v>
      </c>
      <c r="D9" s="54" t="s">
        <v>182</v>
      </c>
      <c r="E9" s="54" t="s">
        <v>30</v>
      </c>
      <c r="F9" s="5" t="s">
        <v>44</v>
      </c>
    </row>
    <row r="10" spans="1:6" x14ac:dyDescent="0.25">
      <c r="A10" s="66" t="s">
        <v>189</v>
      </c>
      <c r="B10" s="56">
        <v>31.38</v>
      </c>
      <c r="C10" s="54" t="s">
        <v>186</v>
      </c>
      <c r="D10" s="54" t="s">
        <v>182</v>
      </c>
      <c r="E10" s="54" t="s">
        <v>30</v>
      </c>
      <c r="F10" s="5" t="s">
        <v>44</v>
      </c>
    </row>
    <row r="11" spans="1:6" x14ac:dyDescent="0.25">
      <c r="A11" s="66" t="s">
        <v>190</v>
      </c>
      <c r="B11" s="56">
        <v>19.36</v>
      </c>
      <c r="C11" s="54" t="s">
        <v>191</v>
      </c>
      <c r="D11" s="54" t="s">
        <v>182</v>
      </c>
      <c r="E11" s="54" t="s">
        <v>30</v>
      </c>
      <c r="F11" s="5" t="s">
        <v>44</v>
      </c>
    </row>
    <row r="12" spans="1:6" x14ac:dyDescent="0.25">
      <c r="A12" s="66" t="s">
        <v>192</v>
      </c>
      <c r="B12" s="56">
        <v>18.690000000000001</v>
      </c>
      <c r="C12" s="54" t="s">
        <v>186</v>
      </c>
      <c r="D12" s="54" t="s">
        <v>182</v>
      </c>
      <c r="E12" s="54" t="s">
        <v>30</v>
      </c>
      <c r="F12" s="5" t="s">
        <v>44</v>
      </c>
    </row>
    <row r="13" spans="1:6" x14ac:dyDescent="0.25">
      <c r="A13" s="66" t="s">
        <v>193</v>
      </c>
      <c r="B13" s="56">
        <v>14.7</v>
      </c>
      <c r="C13" s="54" t="s">
        <v>63</v>
      </c>
      <c r="D13" s="54" t="s">
        <v>182</v>
      </c>
      <c r="E13" s="54" t="s">
        <v>30</v>
      </c>
      <c r="F13" s="5" t="s">
        <v>51</v>
      </c>
    </row>
    <row r="14" spans="1:6" x14ac:dyDescent="0.25">
      <c r="A14" s="66" t="s">
        <v>194</v>
      </c>
      <c r="B14" s="56">
        <v>13.82</v>
      </c>
      <c r="C14" s="54" t="s">
        <v>63</v>
      </c>
      <c r="D14" s="54" t="s">
        <v>182</v>
      </c>
      <c r="E14" s="54" t="s">
        <v>30</v>
      </c>
      <c r="F14" s="5" t="s">
        <v>51</v>
      </c>
    </row>
    <row r="15" spans="1:6" x14ac:dyDescent="0.25">
      <c r="A15" s="55" t="s">
        <v>195</v>
      </c>
      <c r="B15" s="56">
        <v>13.44</v>
      </c>
      <c r="C15" s="54" t="s">
        <v>196</v>
      </c>
      <c r="D15" s="54" t="s">
        <v>182</v>
      </c>
      <c r="E15" s="54" t="s">
        <v>30</v>
      </c>
      <c r="F15" s="5" t="s">
        <v>51</v>
      </c>
    </row>
    <row r="16" spans="1:6" x14ac:dyDescent="0.25">
      <c r="A16" s="55" t="s">
        <v>197</v>
      </c>
      <c r="B16" s="56">
        <v>12.2</v>
      </c>
      <c r="C16" s="54" t="s">
        <v>198</v>
      </c>
      <c r="D16" s="54" t="s">
        <v>182</v>
      </c>
      <c r="E16" s="54" t="s">
        <v>30</v>
      </c>
      <c r="F16" s="5" t="s">
        <v>44</v>
      </c>
    </row>
    <row r="17" spans="1:6" x14ac:dyDescent="0.25">
      <c r="A17" s="55" t="s">
        <v>199</v>
      </c>
      <c r="B17" s="56">
        <v>27.72</v>
      </c>
      <c r="C17" s="54" t="s">
        <v>200</v>
      </c>
      <c r="D17" s="54" t="s">
        <v>182</v>
      </c>
      <c r="E17" s="54" t="s">
        <v>30</v>
      </c>
      <c r="F17" s="5" t="s">
        <v>44</v>
      </c>
    </row>
    <row r="18" spans="1:6" x14ac:dyDescent="0.25">
      <c r="A18" s="55" t="s">
        <v>201</v>
      </c>
      <c r="B18" s="56">
        <v>8.17</v>
      </c>
      <c r="C18" s="54" t="s">
        <v>202</v>
      </c>
      <c r="D18" s="54" t="s">
        <v>182</v>
      </c>
      <c r="E18" s="54" t="s">
        <v>30</v>
      </c>
      <c r="F18" s="5" t="s">
        <v>44</v>
      </c>
    </row>
    <row r="19" spans="1:6" x14ac:dyDescent="0.25">
      <c r="A19" s="55" t="s">
        <v>203</v>
      </c>
      <c r="B19" s="56">
        <v>6.78</v>
      </c>
      <c r="C19" s="54" t="s">
        <v>204</v>
      </c>
      <c r="D19" s="54" t="s">
        <v>182</v>
      </c>
      <c r="E19" s="54" t="s">
        <v>30</v>
      </c>
      <c r="F19" s="5" t="s">
        <v>44</v>
      </c>
    </row>
    <row r="20" spans="1:6" x14ac:dyDescent="0.25">
      <c r="A20" s="55" t="s">
        <v>205</v>
      </c>
      <c r="B20" s="56">
        <v>15.78</v>
      </c>
      <c r="C20" s="54" t="s">
        <v>177</v>
      </c>
      <c r="D20" s="54" t="s">
        <v>178</v>
      </c>
      <c r="E20" s="54" t="s">
        <v>30</v>
      </c>
      <c r="F20" s="5" t="s">
        <v>44</v>
      </c>
    </row>
    <row r="21" spans="1:6" x14ac:dyDescent="0.25">
      <c r="A21" s="55" t="s">
        <v>206</v>
      </c>
      <c r="B21" s="56">
        <v>31.37</v>
      </c>
      <c r="C21" s="54" t="s">
        <v>207</v>
      </c>
      <c r="D21" s="54" t="s">
        <v>182</v>
      </c>
      <c r="E21" s="54" t="s">
        <v>30</v>
      </c>
      <c r="F21" s="5" t="s">
        <v>44</v>
      </c>
    </row>
    <row r="22" spans="1:6" x14ac:dyDescent="0.25">
      <c r="A22" s="3" t="s">
        <v>208</v>
      </c>
      <c r="B22" s="67">
        <v>87.81</v>
      </c>
      <c r="C22" s="7" t="s">
        <v>209</v>
      </c>
      <c r="D22" s="5" t="s">
        <v>182</v>
      </c>
      <c r="E22" s="54" t="s">
        <v>30</v>
      </c>
      <c r="F22" s="5" t="s">
        <v>44</v>
      </c>
    </row>
    <row r="23" spans="1:6" x14ac:dyDescent="0.25">
      <c r="A23" s="3" t="s">
        <v>210</v>
      </c>
      <c r="B23" s="67">
        <v>6.9</v>
      </c>
      <c r="C23" s="7" t="s">
        <v>211</v>
      </c>
      <c r="D23" s="5" t="s">
        <v>182</v>
      </c>
      <c r="E23" s="54" t="s">
        <v>30</v>
      </c>
      <c r="F23" s="5" t="s">
        <v>44</v>
      </c>
    </row>
    <row r="24" spans="1:6" x14ac:dyDescent="0.25">
      <c r="A24" s="3" t="s">
        <v>212</v>
      </c>
      <c r="B24" s="67">
        <v>17.010000000000002</v>
      </c>
      <c r="C24" s="7" t="s">
        <v>213</v>
      </c>
      <c r="D24" s="5" t="s">
        <v>182</v>
      </c>
      <c r="E24" s="54" t="s">
        <v>30</v>
      </c>
      <c r="F24" s="5" t="s">
        <v>44</v>
      </c>
    </row>
    <row r="25" spans="1:6" x14ac:dyDescent="0.25">
      <c r="A25" s="55" t="s">
        <v>214</v>
      </c>
      <c r="B25" s="56">
        <v>20.9</v>
      </c>
      <c r="C25" s="54" t="s">
        <v>215</v>
      </c>
      <c r="D25" s="54" t="s">
        <v>182</v>
      </c>
      <c r="E25" s="54" t="s">
        <v>30</v>
      </c>
      <c r="F25" s="5" t="s">
        <v>44</v>
      </c>
    </row>
    <row r="26" spans="1:6" x14ac:dyDescent="0.25">
      <c r="A26" s="55" t="s">
        <v>216</v>
      </c>
      <c r="B26" s="56">
        <v>6.88</v>
      </c>
      <c r="C26" s="54" t="s">
        <v>165</v>
      </c>
      <c r="D26" s="54" t="s">
        <v>182</v>
      </c>
      <c r="E26" s="54" t="s">
        <v>30</v>
      </c>
      <c r="F26" s="5" t="s">
        <v>44</v>
      </c>
    </row>
    <row r="27" spans="1:6" x14ac:dyDescent="0.25">
      <c r="A27" s="55" t="s">
        <v>217</v>
      </c>
      <c r="B27" s="56">
        <v>6.43</v>
      </c>
      <c r="C27" s="54" t="s">
        <v>218</v>
      </c>
      <c r="D27" s="54" t="s">
        <v>182</v>
      </c>
      <c r="E27" s="54" t="s">
        <v>30</v>
      </c>
      <c r="F27" s="5" t="s">
        <v>44</v>
      </c>
    </row>
    <row r="28" spans="1:6" x14ac:dyDescent="0.25">
      <c r="A28" s="55" t="s">
        <v>219</v>
      </c>
      <c r="B28" s="56">
        <v>6.34</v>
      </c>
      <c r="C28" s="54" t="s">
        <v>63</v>
      </c>
      <c r="D28" s="54" t="s">
        <v>177</v>
      </c>
      <c r="E28" s="54" t="s">
        <v>30</v>
      </c>
      <c r="F28" s="5" t="s">
        <v>51</v>
      </c>
    </row>
    <row r="29" spans="1:6" x14ac:dyDescent="0.25">
      <c r="A29" s="55" t="s">
        <v>220</v>
      </c>
      <c r="B29" s="56">
        <v>4.0199999999999996</v>
      </c>
      <c r="C29" s="54" t="s">
        <v>119</v>
      </c>
      <c r="D29" s="54" t="s">
        <v>182</v>
      </c>
      <c r="E29" s="54" t="s">
        <v>30</v>
      </c>
      <c r="F29" s="5" t="s">
        <v>44</v>
      </c>
    </row>
    <row r="30" spans="1:6" x14ac:dyDescent="0.25">
      <c r="A30" s="55" t="s">
        <v>221</v>
      </c>
      <c r="B30" s="56">
        <v>3.74</v>
      </c>
      <c r="C30" s="54" t="s">
        <v>57</v>
      </c>
      <c r="D30" s="54" t="s">
        <v>182</v>
      </c>
      <c r="E30" s="54" t="s">
        <v>30</v>
      </c>
      <c r="F30" s="5" t="s">
        <v>51</v>
      </c>
    </row>
    <row r="31" spans="1:6" x14ac:dyDescent="0.25">
      <c r="A31" s="55" t="s">
        <v>222</v>
      </c>
      <c r="B31" s="56">
        <v>4.8899999999999997</v>
      </c>
      <c r="C31" s="54" t="s">
        <v>63</v>
      </c>
      <c r="D31" s="54" t="s">
        <v>182</v>
      </c>
      <c r="E31" s="54" t="s">
        <v>30</v>
      </c>
      <c r="F31" s="5" t="s">
        <v>51</v>
      </c>
    </row>
    <row r="32" spans="1:6" x14ac:dyDescent="0.25">
      <c r="A32" s="55" t="s">
        <v>223</v>
      </c>
      <c r="B32" s="56">
        <v>11.63</v>
      </c>
      <c r="C32" s="54" t="s">
        <v>224</v>
      </c>
      <c r="D32" s="54" t="s">
        <v>182</v>
      </c>
      <c r="E32" s="54" t="s">
        <v>30</v>
      </c>
      <c r="F32" s="5" t="s">
        <v>44</v>
      </c>
    </row>
    <row r="33" spans="1:6" x14ac:dyDescent="0.25">
      <c r="A33" s="55" t="s">
        <v>225</v>
      </c>
      <c r="B33" s="56">
        <v>8.41</v>
      </c>
      <c r="C33" s="54" t="s">
        <v>226</v>
      </c>
      <c r="D33" s="54" t="s">
        <v>182</v>
      </c>
      <c r="E33" s="54" t="s">
        <v>30</v>
      </c>
      <c r="F33" s="5" t="s">
        <v>44</v>
      </c>
    </row>
    <row r="34" spans="1:6" x14ac:dyDescent="0.25">
      <c r="A34" s="55" t="s">
        <v>227</v>
      </c>
      <c r="B34" s="56">
        <v>23.26</v>
      </c>
      <c r="C34" s="54" t="s">
        <v>228</v>
      </c>
      <c r="D34" s="54" t="s">
        <v>182</v>
      </c>
      <c r="E34" s="54" t="s">
        <v>30</v>
      </c>
      <c r="F34" s="5" t="s">
        <v>44</v>
      </c>
    </row>
    <row r="35" spans="1:6" x14ac:dyDescent="0.25">
      <c r="A35" s="55" t="s">
        <v>229</v>
      </c>
      <c r="B35" s="56">
        <v>4.88</v>
      </c>
      <c r="C35" s="54" t="s">
        <v>230</v>
      </c>
      <c r="D35" s="54" t="s">
        <v>182</v>
      </c>
      <c r="E35" s="54" t="s">
        <v>30</v>
      </c>
      <c r="F35" s="5" t="s">
        <v>44</v>
      </c>
    </row>
    <row r="36" spans="1:6" x14ac:dyDescent="0.25">
      <c r="A36" s="55" t="s">
        <v>231</v>
      </c>
      <c r="B36" s="56">
        <v>4.1399999999999997</v>
      </c>
      <c r="C36" s="54" t="s">
        <v>232</v>
      </c>
      <c r="D36" s="54" t="s">
        <v>182</v>
      </c>
      <c r="E36" s="54" t="s">
        <v>30</v>
      </c>
      <c r="F36" s="5" t="s">
        <v>51</v>
      </c>
    </row>
    <row r="37" spans="1:6" x14ac:dyDescent="0.25">
      <c r="A37" s="55" t="s">
        <v>233</v>
      </c>
      <c r="B37" s="56">
        <v>1.26</v>
      </c>
      <c r="C37" s="54" t="s">
        <v>234</v>
      </c>
      <c r="D37" s="54" t="s">
        <v>182</v>
      </c>
      <c r="E37" s="54" t="s">
        <v>30</v>
      </c>
      <c r="F37" s="5" t="s">
        <v>51</v>
      </c>
    </row>
    <row r="38" spans="1:6" x14ac:dyDescent="0.25">
      <c r="A38" s="55" t="s">
        <v>235</v>
      </c>
      <c r="B38" s="56">
        <v>4.33</v>
      </c>
      <c r="C38" s="54" t="s">
        <v>63</v>
      </c>
      <c r="D38" s="54" t="s">
        <v>182</v>
      </c>
      <c r="E38" s="54" t="s">
        <v>30</v>
      </c>
      <c r="F38" s="5" t="s">
        <v>51</v>
      </c>
    </row>
    <row r="39" spans="1:6" x14ac:dyDescent="0.25">
      <c r="A39" s="55" t="s">
        <v>236</v>
      </c>
      <c r="B39" s="56">
        <v>2.89</v>
      </c>
      <c r="C39" s="54" t="s">
        <v>63</v>
      </c>
      <c r="D39" s="54" t="s">
        <v>182</v>
      </c>
      <c r="E39" s="54" t="s">
        <v>30</v>
      </c>
      <c r="F39" s="5" t="s">
        <v>51</v>
      </c>
    </row>
    <row r="40" spans="1:6" x14ac:dyDescent="0.25">
      <c r="A40" s="55" t="s">
        <v>237</v>
      </c>
      <c r="B40" s="56">
        <v>3.75</v>
      </c>
      <c r="C40" s="54" t="s">
        <v>218</v>
      </c>
      <c r="D40" s="54" t="s">
        <v>177</v>
      </c>
      <c r="E40" s="54" t="s">
        <v>30</v>
      </c>
      <c r="F40" s="5" t="s">
        <v>44</v>
      </c>
    </row>
    <row r="41" spans="1:6" x14ac:dyDescent="0.25">
      <c r="A41" s="55" t="s">
        <v>210</v>
      </c>
      <c r="B41" s="56">
        <v>15.25</v>
      </c>
      <c r="C41" s="54" t="s">
        <v>238</v>
      </c>
      <c r="D41" s="54" t="s">
        <v>182</v>
      </c>
      <c r="E41" s="54" t="s">
        <v>30</v>
      </c>
      <c r="F41" s="5" t="s">
        <v>44</v>
      </c>
    </row>
    <row r="42" spans="1:6" x14ac:dyDescent="0.25">
      <c r="A42" s="55" t="s">
        <v>239</v>
      </c>
      <c r="B42" s="56">
        <v>9.68</v>
      </c>
      <c r="C42" s="54" t="s">
        <v>228</v>
      </c>
      <c r="D42" s="54" t="s">
        <v>182</v>
      </c>
      <c r="E42" s="54" t="s">
        <v>30</v>
      </c>
      <c r="F42" s="5" t="s">
        <v>44</v>
      </c>
    </row>
    <row r="43" spans="1:6" x14ac:dyDescent="0.25">
      <c r="A43" s="55" t="s">
        <v>240</v>
      </c>
      <c r="B43" s="56">
        <v>1.63</v>
      </c>
      <c r="C43" s="54" t="s">
        <v>57</v>
      </c>
      <c r="D43" s="54" t="s">
        <v>182</v>
      </c>
      <c r="E43" s="54" t="s">
        <v>30</v>
      </c>
      <c r="F43" s="5" t="s">
        <v>51</v>
      </c>
    </row>
    <row r="44" spans="1:6" x14ac:dyDescent="0.25">
      <c r="A44" s="55" t="s">
        <v>241</v>
      </c>
      <c r="B44" s="56">
        <v>23.94</v>
      </c>
      <c r="C44" s="54" t="s">
        <v>209</v>
      </c>
      <c r="D44" s="54" t="s">
        <v>182</v>
      </c>
      <c r="E44" s="54" t="s">
        <v>30</v>
      </c>
      <c r="F44" s="5" t="s">
        <v>44</v>
      </c>
    </row>
    <row r="45" spans="1:6" x14ac:dyDescent="0.25">
      <c r="A45" s="55" t="s">
        <v>242</v>
      </c>
      <c r="B45" s="56">
        <v>7.76</v>
      </c>
      <c r="C45" s="54" t="s">
        <v>218</v>
      </c>
      <c r="D45" s="54" t="s">
        <v>182</v>
      </c>
      <c r="E45" s="54" t="s">
        <v>30</v>
      </c>
      <c r="F45" s="5" t="s">
        <v>44</v>
      </c>
    </row>
    <row r="46" spans="1:6" x14ac:dyDescent="0.25">
      <c r="A46" s="55" t="s">
        <v>243</v>
      </c>
      <c r="B46" s="56">
        <v>9.58</v>
      </c>
      <c r="C46" s="54" t="s">
        <v>119</v>
      </c>
      <c r="D46" s="54" t="s">
        <v>244</v>
      </c>
      <c r="E46" s="54" t="s">
        <v>30</v>
      </c>
      <c r="F46" s="5" t="s">
        <v>44</v>
      </c>
    </row>
    <row r="47" spans="1:6" x14ac:dyDescent="0.25">
      <c r="A47" s="66" t="s">
        <v>245</v>
      </c>
      <c r="B47" s="56">
        <v>13.5</v>
      </c>
      <c r="C47" s="54" t="s">
        <v>246</v>
      </c>
      <c r="D47" s="54" t="s">
        <v>247</v>
      </c>
      <c r="E47" s="54" t="s">
        <v>32</v>
      </c>
      <c r="F47" s="5" t="s">
        <v>169</v>
      </c>
    </row>
    <row r="48" spans="1:6" x14ac:dyDescent="0.25">
      <c r="A48" s="55" t="s">
        <v>248</v>
      </c>
      <c r="B48" s="56">
        <v>5.0199999999999996</v>
      </c>
      <c r="C48" s="54" t="s">
        <v>249</v>
      </c>
      <c r="D48" s="5" t="s">
        <v>250</v>
      </c>
      <c r="E48" s="54" t="s">
        <v>32</v>
      </c>
      <c r="F48" s="5" t="s">
        <v>44</v>
      </c>
    </row>
    <row r="49" spans="1:6" x14ac:dyDescent="0.25">
      <c r="A49" s="55" t="s">
        <v>251</v>
      </c>
      <c r="B49" s="56">
        <v>8.52</v>
      </c>
      <c r="C49" s="54" t="s">
        <v>63</v>
      </c>
      <c r="D49" s="5" t="s">
        <v>252</v>
      </c>
      <c r="E49" s="54" t="s">
        <v>32</v>
      </c>
      <c r="F49" s="5" t="s">
        <v>51</v>
      </c>
    </row>
    <row r="50" spans="1:6" x14ac:dyDescent="0.25">
      <c r="A50" s="55" t="s">
        <v>253</v>
      </c>
      <c r="B50" s="56">
        <v>7.2</v>
      </c>
      <c r="C50" s="54" t="s">
        <v>249</v>
      </c>
      <c r="D50" s="5" t="s">
        <v>250</v>
      </c>
      <c r="E50" s="54" t="s">
        <v>32</v>
      </c>
      <c r="F50" s="5" t="s">
        <v>44</v>
      </c>
    </row>
    <row r="51" spans="1:6" x14ac:dyDescent="0.25">
      <c r="A51" s="55" t="s">
        <v>254</v>
      </c>
      <c r="B51" s="56">
        <v>11.41</v>
      </c>
      <c r="C51" s="54" t="s">
        <v>255</v>
      </c>
      <c r="D51" s="54" t="s">
        <v>247</v>
      </c>
      <c r="E51" s="54" t="s">
        <v>32</v>
      </c>
      <c r="F51" s="5" t="s">
        <v>44</v>
      </c>
    </row>
    <row r="52" spans="1:6" x14ac:dyDescent="0.25">
      <c r="A52" s="55" t="s">
        <v>256</v>
      </c>
      <c r="B52" s="56">
        <v>23.32</v>
      </c>
      <c r="C52" s="54" t="s">
        <v>257</v>
      </c>
      <c r="D52" s="5" t="s">
        <v>247</v>
      </c>
      <c r="E52" s="54" t="s">
        <v>32</v>
      </c>
      <c r="F52" s="5" t="s">
        <v>169</v>
      </c>
    </row>
    <row r="53" spans="1:6" x14ac:dyDescent="0.25">
      <c r="A53" s="55" t="s">
        <v>258</v>
      </c>
      <c r="B53" s="56">
        <v>92.4</v>
      </c>
      <c r="C53" s="54" t="s">
        <v>119</v>
      </c>
      <c r="D53" s="54" t="s">
        <v>247</v>
      </c>
      <c r="E53" s="54" t="s">
        <v>32</v>
      </c>
      <c r="F53" s="5" t="s">
        <v>169</v>
      </c>
    </row>
    <row r="54" spans="1:6" x14ac:dyDescent="0.25">
      <c r="A54" s="55" t="s">
        <v>259</v>
      </c>
      <c r="B54" s="56">
        <v>46.23</v>
      </c>
      <c r="C54" s="54" t="s">
        <v>119</v>
      </c>
      <c r="D54" s="54" t="s">
        <v>247</v>
      </c>
      <c r="E54" s="54" t="s">
        <v>32</v>
      </c>
      <c r="F54" s="5" t="s">
        <v>169</v>
      </c>
    </row>
    <row r="55" spans="1:6" x14ac:dyDescent="0.25">
      <c r="A55" s="55" t="s">
        <v>260</v>
      </c>
      <c r="B55" s="56">
        <v>15.01</v>
      </c>
      <c r="C55" s="54" t="s">
        <v>261</v>
      </c>
      <c r="D55" s="5" t="s">
        <v>252</v>
      </c>
      <c r="E55" s="54" t="s">
        <v>32</v>
      </c>
      <c r="F55" s="5" t="s">
        <v>44</v>
      </c>
    </row>
    <row r="56" spans="1:6" x14ac:dyDescent="0.25">
      <c r="A56" s="55" t="s">
        <v>262</v>
      </c>
      <c r="B56" s="56">
        <v>43.15</v>
      </c>
      <c r="C56" s="54" t="s">
        <v>119</v>
      </c>
      <c r="D56" s="5" t="s">
        <v>247</v>
      </c>
      <c r="E56" s="54" t="s">
        <v>32</v>
      </c>
      <c r="F56" s="5" t="s">
        <v>169</v>
      </c>
    </row>
    <row r="57" spans="1:6" x14ac:dyDescent="0.25">
      <c r="A57" s="55" t="s">
        <v>219</v>
      </c>
      <c r="B57" s="56">
        <v>127.85</v>
      </c>
      <c r="C57" s="54" t="s">
        <v>263</v>
      </c>
      <c r="D57" s="5" t="s">
        <v>247</v>
      </c>
      <c r="E57" s="54" t="s">
        <v>32</v>
      </c>
      <c r="F57" s="5" t="s">
        <v>264</v>
      </c>
    </row>
    <row r="58" spans="1:6" x14ac:dyDescent="0.25">
      <c r="A58" s="55" t="s">
        <v>265</v>
      </c>
      <c r="B58" s="56">
        <v>31.4</v>
      </c>
      <c r="C58" s="54" t="s">
        <v>266</v>
      </c>
      <c r="D58" s="54" t="s">
        <v>266</v>
      </c>
      <c r="E58" s="54" t="s">
        <v>174</v>
      </c>
      <c r="F58" s="5" t="s">
        <v>51</v>
      </c>
    </row>
    <row r="59" spans="1:6" x14ac:dyDescent="0.25">
      <c r="A59" s="66" t="s">
        <v>267</v>
      </c>
      <c r="B59" s="56">
        <v>11.79</v>
      </c>
      <c r="C59" s="54" t="s">
        <v>268</v>
      </c>
      <c r="D59" s="54" t="s">
        <v>182</v>
      </c>
      <c r="E59" s="54" t="s">
        <v>174</v>
      </c>
      <c r="F59" s="5" t="s">
        <v>44</v>
      </c>
    </row>
    <row r="60" spans="1:6" x14ac:dyDescent="0.25">
      <c r="A60" s="66" t="s">
        <v>269</v>
      </c>
      <c r="B60" s="56">
        <v>18.100000000000001</v>
      </c>
      <c r="C60" s="54" t="s">
        <v>270</v>
      </c>
      <c r="D60" s="54" t="s">
        <v>182</v>
      </c>
      <c r="E60" s="54" t="s">
        <v>174</v>
      </c>
      <c r="F60" s="5" t="s">
        <v>44</v>
      </c>
    </row>
    <row r="61" spans="1:6" x14ac:dyDescent="0.25">
      <c r="A61" s="55" t="s">
        <v>271</v>
      </c>
      <c r="B61" s="56">
        <v>6.82</v>
      </c>
      <c r="C61" s="54" t="s">
        <v>266</v>
      </c>
      <c r="D61" s="54" t="s">
        <v>266</v>
      </c>
      <c r="E61" s="54" t="s">
        <v>174</v>
      </c>
      <c r="F61" s="5" t="s">
        <v>44</v>
      </c>
    </row>
    <row r="62" spans="1:6" x14ac:dyDescent="0.25">
      <c r="A62" s="55" t="s">
        <v>272</v>
      </c>
      <c r="B62" s="56">
        <v>13.06</v>
      </c>
      <c r="C62" s="54" t="s">
        <v>273</v>
      </c>
      <c r="D62" s="54" t="s">
        <v>273</v>
      </c>
      <c r="E62" s="54" t="s">
        <v>174</v>
      </c>
      <c r="F62" s="5" t="s">
        <v>44</v>
      </c>
    </row>
    <row r="63" spans="1:6" x14ac:dyDescent="0.25">
      <c r="A63" s="55" t="s">
        <v>274</v>
      </c>
      <c r="B63" s="56">
        <v>25.4</v>
      </c>
      <c r="C63" s="54" t="s">
        <v>275</v>
      </c>
      <c r="D63" s="5" t="s">
        <v>276</v>
      </c>
      <c r="E63" s="54" t="s">
        <v>174</v>
      </c>
      <c r="F63" s="5" t="s">
        <v>277</v>
      </c>
    </row>
    <row r="64" spans="1:6" x14ac:dyDescent="0.25">
      <c r="A64" s="55" t="s">
        <v>278</v>
      </c>
      <c r="B64" s="56">
        <v>35.11</v>
      </c>
      <c r="C64" s="54" t="s">
        <v>270</v>
      </c>
      <c r="D64" s="54" t="s">
        <v>252</v>
      </c>
      <c r="E64" s="54" t="s">
        <v>174</v>
      </c>
      <c r="F64" s="5" t="s">
        <v>277</v>
      </c>
    </row>
    <row r="65" spans="1:9" x14ac:dyDescent="0.25">
      <c r="A65" s="55" t="s">
        <v>279</v>
      </c>
      <c r="B65" s="56">
        <v>16.16</v>
      </c>
      <c r="C65" s="54" t="s">
        <v>280</v>
      </c>
      <c r="D65" s="5" t="s">
        <v>252</v>
      </c>
      <c r="E65" s="54" t="s">
        <v>174</v>
      </c>
      <c r="F65" s="6" t="s">
        <v>277</v>
      </c>
    </row>
    <row r="66" spans="1:9" x14ac:dyDescent="0.25">
      <c r="A66" s="55" t="s">
        <v>281</v>
      </c>
      <c r="B66" s="56">
        <v>14.76</v>
      </c>
      <c r="C66" s="54" t="s">
        <v>282</v>
      </c>
      <c r="D66" s="5" t="s">
        <v>252</v>
      </c>
      <c r="E66" s="54" t="s">
        <v>174</v>
      </c>
      <c r="F66" s="6" t="s">
        <v>277</v>
      </c>
    </row>
    <row r="67" spans="1:9" x14ac:dyDescent="0.25">
      <c r="A67" s="55" t="s">
        <v>283</v>
      </c>
      <c r="B67" s="56">
        <v>13.32</v>
      </c>
      <c r="C67" s="54" t="s">
        <v>266</v>
      </c>
      <c r="D67" s="54" t="s">
        <v>266</v>
      </c>
      <c r="E67" s="54" t="s">
        <v>174</v>
      </c>
      <c r="F67" s="6" t="s">
        <v>51</v>
      </c>
    </row>
    <row r="68" spans="1:9" x14ac:dyDescent="0.25">
      <c r="A68" s="55" t="s">
        <v>284</v>
      </c>
      <c r="B68" s="56">
        <v>31.02</v>
      </c>
      <c r="C68" s="54" t="s">
        <v>282</v>
      </c>
      <c r="D68" s="5" t="s">
        <v>252</v>
      </c>
      <c r="E68" s="54" t="s">
        <v>174</v>
      </c>
      <c r="F68" s="6" t="s">
        <v>277</v>
      </c>
    </row>
    <row r="69" spans="1:9" x14ac:dyDescent="0.25">
      <c r="A69" s="55" t="s">
        <v>285</v>
      </c>
      <c r="B69" s="56">
        <v>11.67</v>
      </c>
      <c r="C69" s="54" t="s">
        <v>286</v>
      </c>
      <c r="D69" s="54" t="s">
        <v>182</v>
      </c>
      <c r="E69" s="54" t="s">
        <v>174</v>
      </c>
      <c r="F69" s="6" t="s">
        <v>44</v>
      </c>
    </row>
    <row r="70" spans="1:9" x14ac:dyDescent="0.25">
      <c r="A70" s="55" t="s">
        <v>287</v>
      </c>
      <c r="B70" s="56">
        <v>30.13</v>
      </c>
      <c r="C70" s="54" t="s">
        <v>125</v>
      </c>
      <c r="D70" s="54" t="s">
        <v>288</v>
      </c>
      <c r="E70" s="54" t="s">
        <v>32</v>
      </c>
      <c r="F70" s="6" t="s">
        <v>34</v>
      </c>
    </row>
    <row r="71" spans="1:9" x14ac:dyDescent="0.25">
      <c r="A71" s="55"/>
      <c r="B71" s="56">
        <v>7.2</v>
      </c>
      <c r="C71" s="54" t="s">
        <v>289</v>
      </c>
      <c r="D71" s="54" t="s">
        <v>247</v>
      </c>
      <c r="E71" s="54" t="s">
        <v>32</v>
      </c>
      <c r="F71" s="6" t="s">
        <v>44</v>
      </c>
    </row>
    <row r="72" spans="1:9" x14ac:dyDescent="0.25">
      <c r="A72" s="57" t="s">
        <v>35</v>
      </c>
      <c r="B72" s="36">
        <f>SUM(B2:B71)</f>
        <v>1297.4799999999998</v>
      </c>
      <c r="C72" s="25"/>
      <c r="D72" s="25"/>
      <c r="E72" s="25"/>
      <c r="F72" s="6"/>
    </row>
    <row r="73" spans="1:9" x14ac:dyDescent="0.25">
      <c r="H73" s="58" t="s">
        <v>28</v>
      </c>
      <c r="I73" s="58" t="s">
        <v>29</v>
      </c>
    </row>
    <row r="74" spans="1:9" x14ac:dyDescent="0.25">
      <c r="H74" s="58" t="s">
        <v>30</v>
      </c>
      <c r="I74" s="58">
        <f>SUMIF(E:E,"Biała*",B:B)</f>
        <v>637.92999999999984</v>
      </c>
    </row>
    <row r="75" spans="1:9" x14ac:dyDescent="0.25">
      <c r="H75" s="58" t="s">
        <v>31</v>
      </c>
      <c r="I75" s="58">
        <f>SUMIF(E:E,"Zielona*",B:B)</f>
        <v>0</v>
      </c>
    </row>
    <row r="76" spans="1:9" x14ac:dyDescent="0.25">
      <c r="H76" s="58" t="s">
        <v>32</v>
      </c>
      <c r="I76" s="58">
        <f>SUMIF(E:E,"szara",B:B)</f>
        <v>430.94</v>
      </c>
    </row>
    <row r="77" spans="1:9" x14ac:dyDescent="0.25">
      <c r="H77" s="58" t="s">
        <v>33</v>
      </c>
      <c r="I77" s="58">
        <f>SUMIF(E:E,"szara biurowa",B:B)</f>
        <v>228.60999999999999</v>
      </c>
    </row>
    <row r="78" spans="1:9" x14ac:dyDescent="0.25">
      <c r="H78" s="58" t="s">
        <v>34</v>
      </c>
      <c r="I78" s="58">
        <f>SUMIF(E:E,"nie sprzątamy",B:B)</f>
        <v>0</v>
      </c>
    </row>
    <row r="79" spans="1:9" x14ac:dyDescent="0.25">
      <c r="H79" s="58" t="s">
        <v>35</v>
      </c>
      <c r="I79" s="58">
        <f>SUM(I74:I78)</f>
        <v>1297.4799999999998</v>
      </c>
    </row>
  </sheetData>
  <pageMargins left="0.7" right="0.7" top="0.75" bottom="0.75" header="0.3" footer="0.3"/>
  <pageSetup paperSize="9" scale="79" orientation="landscape" r:id="rId1"/>
  <headerFooter>
    <oddHeader>&amp;L&amp;"-,Pogrubiony"&amp;10 ZP/32/2026
Usługa specjalistycznego sprzątania i całodobowego utrzymania czystości w pomieszczeniach szpitalnych oraz segregacji odpadów komunalnych i medycznych na terenie Szpitala&amp;RBKS0</oddHeader>
  </headerFooter>
  <rowBreaks count="1" manualBreakCount="1">
    <brk id="3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79"/>
  <sheetViews>
    <sheetView view="pageBreakPreview" zoomScale="60" zoomScaleNormal="100" workbookViewId="0">
      <selection sqref="A1:I81"/>
    </sheetView>
  </sheetViews>
  <sheetFormatPr defaultRowHeight="15" x14ac:dyDescent="0.25"/>
  <cols>
    <col min="1" max="1" width="12.7109375" style="22" customWidth="1"/>
    <col min="2" max="2" width="11.85546875" style="22" customWidth="1"/>
    <col min="3" max="3" width="37.7109375" style="22" customWidth="1"/>
    <col min="4" max="4" width="33.7109375" style="22" customWidth="1"/>
    <col min="5" max="5" width="12.5703125" style="22" customWidth="1"/>
    <col min="6" max="6" width="14" style="26" customWidth="1"/>
    <col min="7" max="9" width="8.7109375" style="22" customWidth="1"/>
  </cols>
  <sheetData>
    <row r="1" spans="1:6" ht="33" customHeight="1" x14ac:dyDescent="0.25">
      <c r="A1" s="20" t="s">
        <v>175</v>
      </c>
      <c r="B1" s="20" t="s">
        <v>29</v>
      </c>
      <c r="C1" s="20" t="s">
        <v>38</v>
      </c>
      <c r="D1" s="20" t="s">
        <v>39</v>
      </c>
      <c r="E1" s="20" t="s">
        <v>28</v>
      </c>
      <c r="F1" s="21" t="s">
        <v>40</v>
      </c>
    </row>
    <row r="2" spans="1:6" x14ac:dyDescent="0.25">
      <c r="A2" s="55" t="s">
        <v>290</v>
      </c>
      <c r="B2" s="68">
        <v>16.350000000000001</v>
      </c>
      <c r="C2" s="54" t="s">
        <v>291</v>
      </c>
      <c r="D2" s="54" t="s">
        <v>292</v>
      </c>
      <c r="E2" s="54" t="s">
        <v>30</v>
      </c>
      <c r="F2" s="5" t="s">
        <v>44</v>
      </c>
    </row>
    <row r="3" spans="1:6" x14ac:dyDescent="0.25">
      <c r="A3" s="55" t="s">
        <v>293</v>
      </c>
      <c r="B3" s="68">
        <v>5.46</v>
      </c>
      <c r="C3" s="54" t="s">
        <v>63</v>
      </c>
      <c r="D3" s="54" t="s">
        <v>292</v>
      </c>
      <c r="E3" s="54" t="s">
        <v>30</v>
      </c>
      <c r="F3" s="5" t="s">
        <v>51</v>
      </c>
    </row>
    <row r="4" spans="1:6" x14ac:dyDescent="0.25">
      <c r="A4" s="55" t="s">
        <v>294</v>
      </c>
      <c r="B4" s="68">
        <v>13.51</v>
      </c>
      <c r="C4" s="54" t="s">
        <v>295</v>
      </c>
      <c r="D4" s="54" t="s">
        <v>292</v>
      </c>
      <c r="E4" s="5" t="s">
        <v>30</v>
      </c>
      <c r="F4" s="5" t="s">
        <v>44</v>
      </c>
    </row>
    <row r="5" spans="1:6" x14ac:dyDescent="0.25">
      <c r="A5" s="55" t="s">
        <v>296</v>
      </c>
      <c r="B5" s="68">
        <v>115.97</v>
      </c>
      <c r="C5" s="54" t="s">
        <v>209</v>
      </c>
      <c r="D5" s="54" t="s">
        <v>292</v>
      </c>
      <c r="E5" s="5" t="s">
        <v>30</v>
      </c>
      <c r="F5" s="5" t="s">
        <v>44</v>
      </c>
    </row>
    <row r="6" spans="1:6" x14ac:dyDescent="0.25">
      <c r="A6" s="55" t="s">
        <v>297</v>
      </c>
      <c r="B6" s="68">
        <v>11.23</v>
      </c>
      <c r="C6" s="54" t="s">
        <v>298</v>
      </c>
      <c r="D6" s="54" t="s">
        <v>292</v>
      </c>
      <c r="E6" s="5" t="s">
        <v>30</v>
      </c>
      <c r="F6" s="5" t="s">
        <v>44</v>
      </c>
    </row>
    <row r="7" spans="1:6" x14ac:dyDescent="0.25">
      <c r="A7" s="55" t="s">
        <v>299</v>
      </c>
      <c r="B7" s="68">
        <v>16.57</v>
      </c>
      <c r="C7" s="54" t="s">
        <v>300</v>
      </c>
      <c r="D7" s="54" t="s">
        <v>292</v>
      </c>
      <c r="E7" s="54" t="s">
        <v>30</v>
      </c>
      <c r="F7" s="5" t="s">
        <v>44</v>
      </c>
    </row>
    <row r="8" spans="1:6" x14ac:dyDescent="0.25">
      <c r="A8" s="55" t="s">
        <v>301</v>
      </c>
      <c r="B8" s="68">
        <v>2</v>
      </c>
      <c r="C8" s="54" t="s">
        <v>63</v>
      </c>
      <c r="D8" s="54" t="s">
        <v>292</v>
      </c>
      <c r="E8" s="54" t="s">
        <v>30</v>
      </c>
      <c r="F8" s="5" t="s">
        <v>51</v>
      </c>
    </row>
    <row r="9" spans="1:6" x14ac:dyDescent="0.25">
      <c r="A9" s="55" t="s">
        <v>302</v>
      </c>
      <c r="B9" s="68">
        <v>28.1</v>
      </c>
      <c r="C9" s="54" t="s">
        <v>300</v>
      </c>
      <c r="D9" s="54" t="s">
        <v>292</v>
      </c>
      <c r="E9" s="54" t="s">
        <v>30</v>
      </c>
      <c r="F9" s="5" t="s">
        <v>44</v>
      </c>
    </row>
    <row r="10" spans="1:6" x14ac:dyDescent="0.25">
      <c r="A10" s="55" t="s">
        <v>303</v>
      </c>
      <c r="B10" s="68">
        <v>4.82</v>
      </c>
      <c r="C10" s="54" t="s">
        <v>63</v>
      </c>
      <c r="D10" s="54" t="s">
        <v>292</v>
      </c>
      <c r="E10" s="54" t="s">
        <v>30</v>
      </c>
      <c r="F10" s="5" t="s">
        <v>51</v>
      </c>
    </row>
    <row r="11" spans="1:6" x14ac:dyDescent="0.25">
      <c r="A11" s="55" t="s">
        <v>304</v>
      </c>
      <c r="B11" s="68">
        <v>29.14</v>
      </c>
      <c r="C11" s="54" t="s">
        <v>300</v>
      </c>
      <c r="D11" s="54" t="s">
        <v>292</v>
      </c>
      <c r="E11" s="54" t="s">
        <v>30</v>
      </c>
      <c r="F11" s="5" t="s">
        <v>44</v>
      </c>
    </row>
    <row r="12" spans="1:6" x14ac:dyDescent="0.25">
      <c r="A12" s="55" t="s">
        <v>305</v>
      </c>
      <c r="B12" s="68">
        <v>26.86</v>
      </c>
      <c r="C12" s="54" t="s">
        <v>300</v>
      </c>
      <c r="D12" s="54" t="s">
        <v>292</v>
      </c>
      <c r="E12" s="54" t="s">
        <v>30</v>
      </c>
      <c r="F12" s="5" t="s">
        <v>44</v>
      </c>
    </row>
    <row r="13" spans="1:6" x14ac:dyDescent="0.25">
      <c r="A13" s="55" t="s">
        <v>306</v>
      </c>
      <c r="B13" s="68">
        <v>5.21</v>
      </c>
      <c r="C13" s="54" t="s">
        <v>63</v>
      </c>
      <c r="D13" s="54" t="s">
        <v>292</v>
      </c>
      <c r="E13" s="54" t="s">
        <v>30</v>
      </c>
      <c r="F13" s="5" t="s">
        <v>51</v>
      </c>
    </row>
    <row r="14" spans="1:6" x14ac:dyDescent="0.25">
      <c r="A14" s="55" t="s">
        <v>307</v>
      </c>
      <c r="B14" s="68">
        <v>29.05</v>
      </c>
      <c r="C14" s="54" t="s">
        <v>300</v>
      </c>
      <c r="D14" s="54" t="s">
        <v>292</v>
      </c>
      <c r="E14" s="54" t="s">
        <v>30</v>
      </c>
      <c r="F14" s="5" t="s">
        <v>44</v>
      </c>
    </row>
    <row r="15" spans="1:6" x14ac:dyDescent="0.25">
      <c r="A15" s="55" t="s">
        <v>308</v>
      </c>
      <c r="B15" s="68">
        <v>2.54</v>
      </c>
      <c r="C15" s="54" t="s">
        <v>63</v>
      </c>
      <c r="D15" s="54" t="s">
        <v>292</v>
      </c>
      <c r="E15" s="54" t="s">
        <v>30</v>
      </c>
      <c r="F15" s="5" t="s">
        <v>51</v>
      </c>
    </row>
    <row r="16" spans="1:6" x14ac:dyDescent="0.25">
      <c r="A16" s="55" t="s">
        <v>309</v>
      </c>
      <c r="B16" s="68">
        <v>17.5</v>
      </c>
      <c r="C16" s="54" t="s">
        <v>300</v>
      </c>
      <c r="D16" s="54" t="s">
        <v>292</v>
      </c>
      <c r="E16" s="54" t="s">
        <v>30</v>
      </c>
      <c r="F16" s="5" t="s">
        <v>44</v>
      </c>
    </row>
    <row r="17" spans="1:6" x14ac:dyDescent="0.25">
      <c r="A17" s="55" t="s">
        <v>310</v>
      </c>
      <c r="B17" s="68">
        <v>31.7</v>
      </c>
      <c r="C17" s="54" t="s">
        <v>300</v>
      </c>
      <c r="D17" s="54" t="s">
        <v>292</v>
      </c>
      <c r="E17" s="54" t="s">
        <v>30</v>
      </c>
      <c r="F17" s="5" t="s">
        <v>44</v>
      </c>
    </row>
    <row r="18" spans="1:6" x14ac:dyDescent="0.25">
      <c r="A18" s="55" t="s">
        <v>311</v>
      </c>
      <c r="B18" s="68">
        <v>8.3000000000000007</v>
      </c>
      <c r="C18" s="54" t="s">
        <v>63</v>
      </c>
      <c r="D18" s="54" t="s">
        <v>292</v>
      </c>
      <c r="E18" s="54" t="s">
        <v>30</v>
      </c>
      <c r="F18" s="5" t="s">
        <v>51</v>
      </c>
    </row>
    <row r="19" spans="1:6" x14ac:dyDescent="0.25">
      <c r="A19" s="55" t="s">
        <v>312</v>
      </c>
      <c r="B19" s="68">
        <v>34.68</v>
      </c>
      <c r="C19" s="54" t="s">
        <v>300</v>
      </c>
      <c r="D19" s="54" t="s">
        <v>292</v>
      </c>
      <c r="E19" s="54" t="s">
        <v>30</v>
      </c>
      <c r="F19" s="5" t="s">
        <v>44</v>
      </c>
    </row>
    <row r="20" spans="1:6" x14ac:dyDescent="0.25">
      <c r="A20" s="55" t="s">
        <v>313</v>
      </c>
      <c r="B20" s="68">
        <v>18.02</v>
      </c>
      <c r="C20" s="54" t="s">
        <v>314</v>
      </c>
      <c r="D20" s="54" t="s">
        <v>292</v>
      </c>
      <c r="E20" s="54" t="s">
        <v>30</v>
      </c>
      <c r="F20" s="5" t="s">
        <v>44</v>
      </c>
    </row>
    <row r="21" spans="1:6" x14ac:dyDescent="0.25">
      <c r="A21" s="55" t="s">
        <v>315</v>
      </c>
      <c r="B21" s="68">
        <v>25.38</v>
      </c>
      <c r="C21" s="54" t="s">
        <v>316</v>
      </c>
      <c r="D21" s="54" t="s">
        <v>292</v>
      </c>
      <c r="E21" s="54" t="s">
        <v>30</v>
      </c>
      <c r="F21" s="5" t="s">
        <v>44</v>
      </c>
    </row>
    <row r="22" spans="1:6" x14ac:dyDescent="0.25">
      <c r="A22" s="55" t="s">
        <v>317</v>
      </c>
      <c r="B22" s="68">
        <v>21.02</v>
      </c>
      <c r="C22" s="54" t="s">
        <v>318</v>
      </c>
      <c r="D22" s="54" t="s">
        <v>292</v>
      </c>
      <c r="E22" s="54" t="s">
        <v>30</v>
      </c>
      <c r="F22" s="5" t="s">
        <v>44</v>
      </c>
    </row>
    <row r="23" spans="1:6" x14ac:dyDescent="0.25">
      <c r="A23" s="55" t="s">
        <v>319</v>
      </c>
      <c r="B23" s="68">
        <v>3.94</v>
      </c>
      <c r="C23" s="54" t="s">
        <v>57</v>
      </c>
      <c r="D23" s="54" t="s">
        <v>292</v>
      </c>
      <c r="E23" s="54" t="s">
        <v>30</v>
      </c>
      <c r="F23" s="5" t="s">
        <v>51</v>
      </c>
    </row>
    <row r="24" spans="1:6" x14ac:dyDescent="0.25">
      <c r="A24" s="55" t="s">
        <v>320</v>
      </c>
      <c r="B24" s="68">
        <v>4.2300000000000004</v>
      </c>
      <c r="C24" s="54" t="s">
        <v>63</v>
      </c>
      <c r="D24" s="54" t="s">
        <v>292</v>
      </c>
      <c r="E24" s="54" t="s">
        <v>30</v>
      </c>
      <c r="F24" s="5" t="s">
        <v>51</v>
      </c>
    </row>
    <row r="25" spans="1:6" x14ac:dyDescent="0.25">
      <c r="A25" s="55" t="s">
        <v>321</v>
      </c>
      <c r="B25" s="68">
        <v>4.57</v>
      </c>
      <c r="C25" s="54" t="s">
        <v>63</v>
      </c>
      <c r="D25" s="54" t="s">
        <v>292</v>
      </c>
      <c r="E25" s="54" t="s">
        <v>30</v>
      </c>
      <c r="F25" s="5" t="s">
        <v>51</v>
      </c>
    </row>
    <row r="26" spans="1:6" x14ac:dyDescent="0.25">
      <c r="A26" s="55" t="s">
        <v>322</v>
      </c>
      <c r="B26" s="68">
        <v>5.32</v>
      </c>
      <c r="C26" s="54" t="s">
        <v>232</v>
      </c>
      <c r="D26" s="54" t="s">
        <v>292</v>
      </c>
      <c r="E26" s="54" t="s">
        <v>30</v>
      </c>
      <c r="F26" s="5" t="s">
        <v>51</v>
      </c>
    </row>
    <row r="27" spans="1:6" x14ac:dyDescent="0.25">
      <c r="A27" s="55" t="s">
        <v>323</v>
      </c>
      <c r="B27" s="68">
        <v>1.87</v>
      </c>
      <c r="C27" s="54" t="s">
        <v>324</v>
      </c>
      <c r="D27" s="54" t="s">
        <v>292</v>
      </c>
      <c r="E27" s="54" t="s">
        <v>30</v>
      </c>
      <c r="F27" s="5" t="s">
        <v>51</v>
      </c>
    </row>
    <row r="28" spans="1:6" x14ac:dyDescent="0.25">
      <c r="A28" s="55" t="s">
        <v>325</v>
      </c>
      <c r="B28" s="68">
        <v>1.26</v>
      </c>
      <c r="C28" s="54" t="s">
        <v>324</v>
      </c>
      <c r="D28" s="54" t="s">
        <v>292</v>
      </c>
      <c r="E28" s="54" t="s">
        <v>30</v>
      </c>
      <c r="F28" s="5" t="s">
        <v>51</v>
      </c>
    </row>
    <row r="29" spans="1:6" x14ac:dyDescent="0.25">
      <c r="A29" s="55" t="s">
        <v>326</v>
      </c>
      <c r="B29" s="68">
        <v>1.0900000000000001</v>
      </c>
      <c r="C29" s="54" t="s">
        <v>327</v>
      </c>
      <c r="D29" s="54" t="s">
        <v>292</v>
      </c>
      <c r="E29" s="54" t="s">
        <v>30</v>
      </c>
      <c r="F29" s="5" t="s">
        <v>51</v>
      </c>
    </row>
    <row r="30" spans="1:6" x14ac:dyDescent="0.25">
      <c r="A30" s="55" t="s">
        <v>328</v>
      </c>
      <c r="B30" s="68">
        <v>10.79</v>
      </c>
      <c r="C30" s="54" t="s">
        <v>329</v>
      </c>
      <c r="D30" s="54" t="s">
        <v>292</v>
      </c>
      <c r="E30" s="54" t="s">
        <v>30</v>
      </c>
      <c r="F30" s="5" t="s">
        <v>44</v>
      </c>
    </row>
    <row r="31" spans="1:6" x14ac:dyDescent="0.25">
      <c r="A31" s="55" t="s">
        <v>330</v>
      </c>
      <c r="B31" s="68">
        <v>25.68</v>
      </c>
      <c r="C31" s="54" t="s">
        <v>331</v>
      </c>
      <c r="D31" s="54" t="s">
        <v>292</v>
      </c>
      <c r="E31" s="54" t="s">
        <v>30</v>
      </c>
      <c r="F31" s="5" t="s">
        <v>44</v>
      </c>
    </row>
    <row r="32" spans="1:6" x14ac:dyDescent="0.25">
      <c r="A32" s="55" t="s">
        <v>332</v>
      </c>
      <c r="B32" s="68">
        <v>12.01</v>
      </c>
      <c r="C32" s="54" t="s">
        <v>333</v>
      </c>
      <c r="D32" s="54" t="s">
        <v>292</v>
      </c>
      <c r="E32" s="54" t="s">
        <v>30</v>
      </c>
      <c r="F32" s="5" t="s">
        <v>44</v>
      </c>
    </row>
    <row r="33" spans="1:6" x14ac:dyDescent="0.25">
      <c r="A33" s="55" t="s">
        <v>334</v>
      </c>
      <c r="B33" s="68">
        <v>45.37</v>
      </c>
      <c r="C33" s="54" t="s">
        <v>209</v>
      </c>
      <c r="D33" s="5" t="s">
        <v>335</v>
      </c>
      <c r="E33" s="54" t="s">
        <v>30</v>
      </c>
      <c r="F33" s="5" t="s">
        <v>44</v>
      </c>
    </row>
    <row r="34" spans="1:6" x14ac:dyDescent="0.25">
      <c r="A34" s="55" t="s">
        <v>336</v>
      </c>
      <c r="B34" s="68">
        <v>39.92</v>
      </c>
      <c r="C34" s="54" t="s">
        <v>209</v>
      </c>
      <c r="D34" s="5" t="s">
        <v>335</v>
      </c>
      <c r="E34" s="54" t="s">
        <v>30</v>
      </c>
      <c r="F34" s="5" t="s">
        <v>44</v>
      </c>
    </row>
    <row r="35" spans="1:6" x14ac:dyDescent="0.25">
      <c r="A35" s="55" t="s">
        <v>337</v>
      </c>
      <c r="B35" s="68">
        <v>10.15</v>
      </c>
      <c r="C35" s="54" t="s">
        <v>209</v>
      </c>
      <c r="D35" s="5" t="s">
        <v>335</v>
      </c>
      <c r="E35" s="54" t="s">
        <v>32</v>
      </c>
      <c r="F35" s="5" t="s">
        <v>44</v>
      </c>
    </row>
    <row r="36" spans="1:6" x14ac:dyDescent="0.25">
      <c r="A36" s="55" t="s">
        <v>338</v>
      </c>
      <c r="B36" s="69">
        <v>17.13</v>
      </c>
      <c r="C36" s="54" t="s">
        <v>339</v>
      </c>
      <c r="D36" s="54" t="s">
        <v>292</v>
      </c>
      <c r="E36" s="54" t="s">
        <v>33</v>
      </c>
      <c r="F36" s="5" t="s">
        <v>44</v>
      </c>
    </row>
    <row r="37" spans="1:6" x14ac:dyDescent="0.25">
      <c r="A37" s="55" t="s">
        <v>340</v>
      </c>
      <c r="B37" s="68">
        <v>19.350000000000001</v>
      </c>
      <c r="C37" s="54" t="s">
        <v>341</v>
      </c>
      <c r="D37" s="54" t="s">
        <v>292</v>
      </c>
      <c r="E37" s="54" t="s">
        <v>33</v>
      </c>
      <c r="F37" s="5" t="s">
        <v>44</v>
      </c>
    </row>
    <row r="38" spans="1:6" x14ac:dyDescent="0.25">
      <c r="A38" s="55" t="s">
        <v>342</v>
      </c>
      <c r="B38" s="68">
        <v>17.16</v>
      </c>
      <c r="C38" s="54" t="s">
        <v>343</v>
      </c>
      <c r="D38" s="5" t="s">
        <v>335</v>
      </c>
      <c r="E38" s="54" t="s">
        <v>30</v>
      </c>
      <c r="F38" s="5" t="s">
        <v>44</v>
      </c>
    </row>
    <row r="39" spans="1:6" x14ac:dyDescent="0.25">
      <c r="A39" s="55" t="s">
        <v>344</v>
      </c>
      <c r="B39" s="68">
        <v>75.819999999999993</v>
      </c>
      <c r="C39" s="54" t="s">
        <v>300</v>
      </c>
      <c r="D39" s="5" t="s">
        <v>335</v>
      </c>
      <c r="E39" s="54" t="s">
        <v>30</v>
      </c>
      <c r="F39" s="5" t="s">
        <v>44</v>
      </c>
    </row>
    <row r="40" spans="1:6" x14ac:dyDescent="0.25">
      <c r="A40" s="55" t="s">
        <v>345</v>
      </c>
      <c r="B40" s="68">
        <v>13.32</v>
      </c>
      <c r="C40" s="54" t="s">
        <v>346</v>
      </c>
      <c r="D40" s="5" t="s">
        <v>335</v>
      </c>
      <c r="E40" s="54" t="s">
        <v>30</v>
      </c>
      <c r="F40" s="5" t="s">
        <v>44</v>
      </c>
    </row>
    <row r="41" spans="1:6" x14ac:dyDescent="0.25">
      <c r="A41" s="55" t="s">
        <v>347</v>
      </c>
      <c r="B41" s="68">
        <v>10.88</v>
      </c>
      <c r="C41" s="54" t="s">
        <v>300</v>
      </c>
      <c r="D41" s="5" t="s">
        <v>335</v>
      </c>
      <c r="E41" s="54" t="s">
        <v>30</v>
      </c>
      <c r="F41" s="5" t="s">
        <v>44</v>
      </c>
    </row>
    <row r="42" spans="1:6" x14ac:dyDescent="0.25">
      <c r="A42" s="55" t="s">
        <v>348</v>
      </c>
      <c r="B42" s="68">
        <v>7.78</v>
      </c>
      <c r="C42" s="54" t="s">
        <v>209</v>
      </c>
      <c r="D42" s="5" t="s">
        <v>335</v>
      </c>
      <c r="E42" s="54" t="s">
        <v>30</v>
      </c>
      <c r="F42" s="5" t="s">
        <v>44</v>
      </c>
    </row>
    <row r="43" spans="1:6" x14ac:dyDescent="0.25">
      <c r="A43" s="55" t="s">
        <v>349</v>
      </c>
      <c r="B43" s="68">
        <v>8.01</v>
      </c>
      <c r="C43" s="54" t="s">
        <v>209</v>
      </c>
      <c r="D43" s="5" t="s">
        <v>335</v>
      </c>
      <c r="E43" s="54" t="s">
        <v>30</v>
      </c>
      <c r="F43" s="5" t="s">
        <v>44</v>
      </c>
    </row>
    <row r="44" spans="1:6" x14ac:dyDescent="0.25">
      <c r="A44" s="55" t="s">
        <v>350</v>
      </c>
      <c r="B44" s="68">
        <v>7.38</v>
      </c>
      <c r="C44" s="54" t="s">
        <v>63</v>
      </c>
      <c r="D44" s="5" t="s">
        <v>335</v>
      </c>
      <c r="E44" s="54" t="s">
        <v>30</v>
      </c>
      <c r="F44" s="5" t="s">
        <v>51</v>
      </c>
    </row>
    <row r="45" spans="1:6" x14ac:dyDescent="0.25">
      <c r="A45" s="55" t="s">
        <v>351</v>
      </c>
      <c r="B45" s="68">
        <v>5.95</v>
      </c>
      <c r="C45" s="54" t="s">
        <v>63</v>
      </c>
      <c r="D45" s="5" t="s">
        <v>335</v>
      </c>
      <c r="E45" s="54" t="s">
        <v>30</v>
      </c>
      <c r="F45" s="5" t="s">
        <v>51</v>
      </c>
    </row>
    <row r="46" spans="1:6" x14ac:dyDescent="0.25">
      <c r="A46" s="55" t="s">
        <v>352</v>
      </c>
      <c r="B46" s="68">
        <v>19.170000000000002</v>
      </c>
      <c r="C46" s="54" t="s">
        <v>291</v>
      </c>
      <c r="D46" s="5" t="s">
        <v>335</v>
      </c>
      <c r="E46" s="54" t="s">
        <v>30</v>
      </c>
      <c r="F46" s="5" t="s">
        <v>44</v>
      </c>
    </row>
    <row r="47" spans="1:6" x14ac:dyDescent="0.25">
      <c r="A47" s="55" t="s">
        <v>353</v>
      </c>
      <c r="B47" s="68">
        <v>6.11</v>
      </c>
      <c r="C47" s="54" t="s">
        <v>63</v>
      </c>
      <c r="D47" s="5" t="s">
        <v>335</v>
      </c>
      <c r="E47" s="54" t="s">
        <v>30</v>
      </c>
      <c r="F47" s="5" t="s">
        <v>51</v>
      </c>
    </row>
    <row r="48" spans="1:6" x14ac:dyDescent="0.25">
      <c r="A48" s="55" t="s">
        <v>354</v>
      </c>
      <c r="B48" s="68">
        <v>18.940000000000001</v>
      </c>
      <c r="C48" s="54" t="s">
        <v>300</v>
      </c>
      <c r="D48" s="5" t="s">
        <v>335</v>
      </c>
      <c r="E48" s="5" t="s">
        <v>30</v>
      </c>
      <c r="F48" s="5" t="s">
        <v>44</v>
      </c>
    </row>
    <row r="49" spans="1:6" x14ac:dyDescent="0.25">
      <c r="A49" s="55" t="s">
        <v>355</v>
      </c>
      <c r="B49" s="68">
        <v>26.48</v>
      </c>
      <c r="C49" s="54" t="s">
        <v>300</v>
      </c>
      <c r="D49" s="5" t="s">
        <v>335</v>
      </c>
      <c r="E49" s="5" t="s">
        <v>30</v>
      </c>
      <c r="F49" s="5" t="s">
        <v>44</v>
      </c>
    </row>
    <row r="50" spans="1:6" x14ac:dyDescent="0.25">
      <c r="A50" s="55" t="s">
        <v>356</v>
      </c>
      <c r="B50" s="68">
        <v>24.45</v>
      </c>
      <c r="C50" s="54" t="s">
        <v>300</v>
      </c>
      <c r="D50" s="5" t="s">
        <v>335</v>
      </c>
      <c r="E50" s="5" t="s">
        <v>30</v>
      </c>
      <c r="F50" s="5" t="s">
        <v>44</v>
      </c>
    </row>
    <row r="51" spans="1:6" x14ac:dyDescent="0.25">
      <c r="A51" s="55" t="s">
        <v>357</v>
      </c>
      <c r="B51" s="68">
        <v>2.74</v>
      </c>
      <c r="C51" s="54" t="s">
        <v>63</v>
      </c>
      <c r="D51" s="5" t="s">
        <v>335</v>
      </c>
      <c r="E51" s="5" t="s">
        <v>30</v>
      </c>
      <c r="F51" s="5" t="s">
        <v>51</v>
      </c>
    </row>
    <row r="52" spans="1:6" x14ac:dyDescent="0.25">
      <c r="A52" s="55" t="s">
        <v>358</v>
      </c>
      <c r="B52" s="68">
        <v>9.8699999999999992</v>
      </c>
      <c r="C52" s="54" t="s">
        <v>359</v>
      </c>
      <c r="D52" s="5" t="s">
        <v>335</v>
      </c>
      <c r="E52" s="5" t="s">
        <v>30</v>
      </c>
      <c r="F52" s="5" t="s">
        <v>44</v>
      </c>
    </row>
    <row r="53" spans="1:6" x14ac:dyDescent="0.25">
      <c r="A53" s="55" t="s">
        <v>360</v>
      </c>
      <c r="B53" s="68">
        <v>11.96</v>
      </c>
      <c r="C53" s="54" t="s">
        <v>361</v>
      </c>
      <c r="D53" s="5" t="s">
        <v>335</v>
      </c>
      <c r="E53" s="54" t="s">
        <v>30</v>
      </c>
      <c r="F53" s="5" t="s">
        <v>44</v>
      </c>
    </row>
    <row r="54" spans="1:6" x14ac:dyDescent="0.25">
      <c r="A54" s="55" t="s">
        <v>362</v>
      </c>
      <c r="B54" s="68">
        <v>12.93</v>
      </c>
      <c r="C54" s="54" t="s">
        <v>363</v>
      </c>
      <c r="D54" s="5" t="s">
        <v>335</v>
      </c>
      <c r="E54" s="54" t="s">
        <v>30</v>
      </c>
      <c r="F54" s="5" t="s">
        <v>44</v>
      </c>
    </row>
    <row r="55" spans="1:6" x14ac:dyDescent="0.25">
      <c r="A55" s="55" t="s">
        <v>364</v>
      </c>
      <c r="B55" s="68">
        <v>5.96</v>
      </c>
      <c r="C55" s="54" t="s">
        <v>365</v>
      </c>
      <c r="D55" s="5" t="s">
        <v>335</v>
      </c>
      <c r="E55" s="54" t="s">
        <v>30</v>
      </c>
      <c r="F55" s="5" t="s">
        <v>44</v>
      </c>
    </row>
    <row r="56" spans="1:6" x14ac:dyDescent="0.25">
      <c r="A56" s="70" t="s">
        <v>366</v>
      </c>
      <c r="B56" s="71">
        <v>5.95</v>
      </c>
      <c r="C56" s="72" t="s">
        <v>367</v>
      </c>
      <c r="D56" s="73" t="s">
        <v>335</v>
      </c>
      <c r="E56" s="72" t="s">
        <v>30</v>
      </c>
      <c r="F56" s="5" t="s">
        <v>44</v>
      </c>
    </row>
    <row r="57" spans="1:6" x14ac:dyDescent="0.25">
      <c r="A57" s="70" t="s">
        <v>368</v>
      </c>
      <c r="B57" s="71">
        <v>1.77</v>
      </c>
      <c r="C57" s="72" t="s">
        <v>57</v>
      </c>
      <c r="D57" s="73" t="s">
        <v>335</v>
      </c>
      <c r="E57" s="72" t="s">
        <v>30</v>
      </c>
      <c r="F57" s="5" t="s">
        <v>51</v>
      </c>
    </row>
    <row r="58" spans="1:6" x14ac:dyDescent="0.25">
      <c r="A58" s="70" t="s">
        <v>369</v>
      </c>
      <c r="B58" s="71">
        <v>3.13</v>
      </c>
      <c r="C58" s="74" t="s">
        <v>329</v>
      </c>
      <c r="D58" s="73" t="s">
        <v>335</v>
      </c>
      <c r="E58" s="72" t="s">
        <v>30</v>
      </c>
      <c r="F58" s="5" t="s">
        <v>44</v>
      </c>
    </row>
    <row r="59" spans="1:6" x14ac:dyDescent="0.25">
      <c r="A59" s="55" t="s">
        <v>370</v>
      </c>
      <c r="B59" s="68">
        <v>4.75</v>
      </c>
      <c r="C59" s="54" t="s">
        <v>57</v>
      </c>
      <c r="D59" s="5" t="s">
        <v>335</v>
      </c>
      <c r="E59" s="54" t="s">
        <v>30</v>
      </c>
      <c r="F59" s="5" t="s">
        <v>51</v>
      </c>
    </row>
    <row r="60" spans="1:6" x14ac:dyDescent="0.25">
      <c r="A60" s="55" t="s">
        <v>371</v>
      </c>
      <c r="B60" s="68">
        <v>1.95</v>
      </c>
      <c r="C60" s="54" t="s">
        <v>372</v>
      </c>
      <c r="D60" s="5" t="s">
        <v>335</v>
      </c>
      <c r="E60" s="54" t="s">
        <v>30</v>
      </c>
      <c r="F60" s="5" t="s">
        <v>51</v>
      </c>
    </row>
    <row r="61" spans="1:6" x14ac:dyDescent="0.25">
      <c r="A61" s="55" t="s">
        <v>373</v>
      </c>
      <c r="B61" s="68">
        <v>6.11</v>
      </c>
      <c r="C61" s="54" t="s">
        <v>232</v>
      </c>
      <c r="D61" s="5" t="s">
        <v>335</v>
      </c>
      <c r="E61" s="54" t="s">
        <v>30</v>
      </c>
      <c r="F61" s="5" t="s">
        <v>51</v>
      </c>
    </row>
    <row r="62" spans="1:6" x14ac:dyDescent="0.25">
      <c r="A62" s="55" t="s">
        <v>374</v>
      </c>
      <c r="B62" s="68">
        <v>1.58</v>
      </c>
      <c r="C62" s="54" t="s">
        <v>57</v>
      </c>
      <c r="D62" s="5" t="s">
        <v>335</v>
      </c>
      <c r="E62" s="54" t="s">
        <v>30</v>
      </c>
      <c r="F62" s="5" t="s">
        <v>51</v>
      </c>
    </row>
    <row r="63" spans="1:6" x14ac:dyDescent="0.25">
      <c r="A63" s="55" t="s">
        <v>375</v>
      </c>
      <c r="B63" s="68">
        <v>3.87</v>
      </c>
      <c r="C63" s="54" t="s">
        <v>63</v>
      </c>
      <c r="D63" s="5" t="s">
        <v>335</v>
      </c>
      <c r="E63" s="54" t="s">
        <v>30</v>
      </c>
      <c r="F63" s="6" t="s">
        <v>51</v>
      </c>
    </row>
    <row r="64" spans="1:6" x14ac:dyDescent="0.25">
      <c r="A64" s="55" t="s">
        <v>376</v>
      </c>
      <c r="B64" s="68">
        <v>15.03</v>
      </c>
      <c r="C64" s="54" t="s">
        <v>209</v>
      </c>
      <c r="D64" s="5" t="s">
        <v>335</v>
      </c>
      <c r="E64" s="54" t="s">
        <v>30</v>
      </c>
      <c r="F64" s="6" t="s">
        <v>44</v>
      </c>
    </row>
    <row r="65" spans="1:9" x14ac:dyDescent="0.25">
      <c r="A65" s="55" t="s">
        <v>377</v>
      </c>
      <c r="B65" s="68">
        <v>2.78</v>
      </c>
      <c r="C65" s="54" t="s">
        <v>378</v>
      </c>
      <c r="D65" s="5" t="s">
        <v>335</v>
      </c>
      <c r="E65" s="54" t="s">
        <v>30</v>
      </c>
      <c r="F65" s="6" t="s">
        <v>44</v>
      </c>
    </row>
    <row r="66" spans="1:9" x14ac:dyDescent="0.25">
      <c r="A66" s="55" t="s">
        <v>379</v>
      </c>
      <c r="B66" s="68">
        <v>10.53</v>
      </c>
      <c r="C66" s="54" t="s">
        <v>63</v>
      </c>
      <c r="D66" s="5" t="s">
        <v>335</v>
      </c>
      <c r="E66" s="54" t="s">
        <v>30</v>
      </c>
      <c r="F66" s="6" t="s">
        <v>51</v>
      </c>
    </row>
    <row r="67" spans="1:9" x14ac:dyDescent="0.25">
      <c r="A67" s="55" t="s">
        <v>380</v>
      </c>
      <c r="B67" s="68">
        <v>14.86</v>
      </c>
      <c r="C67" s="54" t="s">
        <v>381</v>
      </c>
      <c r="D67" s="5" t="s">
        <v>335</v>
      </c>
      <c r="E67" s="54" t="s">
        <v>34</v>
      </c>
      <c r="F67" s="6"/>
    </row>
    <row r="68" spans="1:9" x14ac:dyDescent="0.25">
      <c r="A68" s="55" t="s">
        <v>382</v>
      </c>
      <c r="B68" s="68">
        <v>5.07</v>
      </c>
      <c r="C68" s="54" t="s">
        <v>381</v>
      </c>
      <c r="D68" s="5" t="s">
        <v>335</v>
      </c>
      <c r="E68" s="54" t="s">
        <v>34</v>
      </c>
      <c r="F68" s="6"/>
    </row>
    <row r="69" spans="1:9" x14ac:dyDescent="0.25">
      <c r="A69" s="55" t="s">
        <v>245</v>
      </c>
      <c r="B69" s="68">
        <v>13.36</v>
      </c>
      <c r="C69" s="54" t="s">
        <v>246</v>
      </c>
      <c r="D69" s="54" t="s">
        <v>159</v>
      </c>
      <c r="E69" s="5" t="s">
        <v>32</v>
      </c>
      <c r="F69" s="6" t="s">
        <v>169</v>
      </c>
    </row>
    <row r="70" spans="1:9" x14ac:dyDescent="0.25">
      <c r="A70" s="55" t="s">
        <v>383</v>
      </c>
      <c r="B70" s="68">
        <v>63.69</v>
      </c>
      <c r="C70" s="54" t="s">
        <v>209</v>
      </c>
      <c r="D70" s="5" t="s">
        <v>159</v>
      </c>
      <c r="E70" s="5" t="s">
        <v>32</v>
      </c>
      <c r="F70" s="6" t="s">
        <v>44</v>
      </c>
    </row>
    <row r="71" spans="1:9" x14ac:dyDescent="0.25">
      <c r="A71" s="55" t="s">
        <v>384</v>
      </c>
      <c r="B71" s="68">
        <v>50.04</v>
      </c>
      <c r="C71" s="54" t="s">
        <v>246</v>
      </c>
      <c r="D71" s="5" t="s">
        <v>159</v>
      </c>
      <c r="E71" s="5" t="s">
        <v>32</v>
      </c>
      <c r="F71" s="6" t="s">
        <v>169</v>
      </c>
    </row>
    <row r="72" spans="1:9" x14ac:dyDescent="0.25">
      <c r="A72" s="57" t="s">
        <v>35</v>
      </c>
      <c r="B72" s="75">
        <f>SUM(B2:B71)</f>
        <v>1155.47</v>
      </c>
      <c r="C72" s="25"/>
      <c r="D72" s="25"/>
      <c r="E72" s="25"/>
      <c r="F72" s="6"/>
    </row>
    <row r="73" spans="1:9" x14ac:dyDescent="0.25">
      <c r="H73" s="58" t="s">
        <v>28</v>
      </c>
      <c r="I73" s="58" t="s">
        <v>29</v>
      </c>
    </row>
    <row r="74" spans="1:9" x14ac:dyDescent="0.25">
      <c r="H74" s="58" t="s">
        <v>30</v>
      </c>
      <c r="I74" s="58">
        <f>SUMIF(E:E,"Biała*",B:B)</f>
        <v>961.82</v>
      </c>
    </row>
    <row r="75" spans="1:9" x14ac:dyDescent="0.25">
      <c r="H75" s="58" t="s">
        <v>31</v>
      </c>
      <c r="I75" s="58">
        <f>SUMIF(E:E,"Zielona*",B:B)</f>
        <v>0</v>
      </c>
    </row>
    <row r="76" spans="1:9" x14ac:dyDescent="0.25">
      <c r="H76" s="58" t="s">
        <v>32</v>
      </c>
      <c r="I76" s="58">
        <f>SUMIF(E:E,"szara",B:B)</f>
        <v>137.23999999999998</v>
      </c>
    </row>
    <row r="77" spans="1:9" x14ac:dyDescent="0.25">
      <c r="H77" s="58" t="s">
        <v>33</v>
      </c>
      <c r="I77" s="58">
        <f>SUMIF(E:E,"szara biurowa",B:B)</f>
        <v>36.480000000000004</v>
      </c>
    </row>
    <row r="78" spans="1:9" x14ac:dyDescent="0.25">
      <c r="H78" s="58" t="s">
        <v>34</v>
      </c>
      <c r="I78" s="58">
        <f>SUMIF(E:E,"nie sprzątamy",B:B)</f>
        <v>19.93</v>
      </c>
    </row>
    <row r="79" spans="1:9" x14ac:dyDescent="0.25">
      <c r="H79" s="58" t="s">
        <v>35</v>
      </c>
      <c r="I79" s="58">
        <f>SUM(I74:I78)</f>
        <v>1155.47</v>
      </c>
    </row>
  </sheetData>
  <pageMargins left="0.7" right="0.7" top="0.75" bottom="0.75" header="0.3" footer="0.3"/>
  <pageSetup paperSize="9" scale="74" orientation="landscape" r:id="rId1"/>
  <headerFooter>
    <oddHeader>&amp;L&amp;"-,Pogrubiony"&amp;10 ZP/32/2026
Usługa specjalistycznego sprzątania i całodobowego utrzymania czystości w pomieszczeniach szpitalnych oraz segregacji odpadów komunalnych i medycznych na terenie Szpitala&amp;RBKS1</oddHeader>
  </headerFooter>
  <rowBreaks count="1" manualBreakCount="1">
    <brk id="37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72"/>
  <sheetViews>
    <sheetView view="pageLayout" zoomScaleNormal="100" workbookViewId="0">
      <selection sqref="A1:I72"/>
    </sheetView>
  </sheetViews>
  <sheetFormatPr defaultRowHeight="15" x14ac:dyDescent="0.25"/>
  <cols>
    <col min="1" max="2" width="12.85546875" style="22" customWidth="1"/>
    <col min="3" max="3" width="39.5703125" style="22" customWidth="1"/>
    <col min="4" max="4" width="36.28515625" style="22" customWidth="1"/>
    <col min="5" max="5" width="12.42578125" style="22" customWidth="1"/>
    <col min="6" max="6" width="13.85546875" style="26" customWidth="1"/>
    <col min="7" max="9" width="8.7109375" style="22" customWidth="1"/>
  </cols>
  <sheetData>
    <row r="1" spans="1:6" ht="31.5" customHeight="1" x14ac:dyDescent="0.25">
      <c r="A1" s="21" t="s">
        <v>175</v>
      </c>
      <c r="B1" s="21" t="s">
        <v>29</v>
      </c>
      <c r="C1" s="21" t="s">
        <v>38</v>
      </c>
      <c r="D1" s="21" t="s">
        <v>385</v>
      </c>
      <c r="E1" s="21" t="s">
        <v>28</v>
      </c>
      <c r="F1" s="21" t="s">
        <v>40</v>
      </c>
    </row>
    <row r="2" spans="1:6" x14ac:dyDescent="0.25">
      <c r="A2" s="55" t="s">
        <v>386</v>
      </c>
      <c r="B2" s="68">
        <v>18.079999999999998</v>
      </c>
      <c r="C2" s="54" t="s">
        <v>339</v>
      </c>
      <c r="D2" s="5" t="s">
        <v>387</v>
      </c>
      <c r="E2" s="5" t="s">
        <v>174</v>
      </c>
      <c r="F2" s="5" t="s">
        <v>44</v>
      </c>
    </row>
    <row r="3" spans="1:6" x14ac:dyDescent="0.25">
      <c r="A3" s="55" t="s">
        <v>388</v>
      </c>
      <c r="B3" s="68">
        <v>20.98</v>
      </c>
      <c r="C3" s="54" t="s">
        <v>341</v>
      </c>
      <c r="D3" s="5" t="s">
        <v>387</v>
      </c>
      <c r="E3" s="5" t="s">
        <v>174</v>
      </c>
      <c r="F3" s="5" t="s">
        <v>44</v>
      </c>
    </row>
    <row r="4" spans="1:6" x14ac:dyDescent="0.25">
      <c r="A4" s="55" t="s">
        <v>389</v>
      </c>
      <c r="B4" s="68">
        <v>15.03</v>
      </c>
      <c r="C4" s="54" t="s">
        <v>331</v>
      </c>
      <c r="D4" s="5" t="s">
        <v>387</v>
      </c>
      <c r="E4" s="5" t="s">
        <v>174</v>
      </c>
      <c r="F4" s="5" t="s">
        <v>44</v>
      </c>
    </row>
    <row r="5" spans="1:6" x14ac:dyDescent="0.25">
      <c r="A5" s="55" t="s">
        <v>390</v>
      </c>
      <c r="B5" s="68">
        <v>6.4</v>
      </c>
      <c r="C5" s="54" t="s">
        <v>63</v>
      </c>
      <c r="D5" s="5" t="s">
        <v>387</v>
      </c>
      <c r="E5" s="5" t="s">
        <v>30</v>
      </c>
      <c r="F5" s="5" t="s">
        <v>391</v>
      </c>
    </row>
    <row r="6" spans="1:6" x14ac:dyDescent="0.25">
      <c r="A6" s="55" t="s">
        <v>392</v>
      </c>
      <c r="B6" s="68">
        <v>32.869999999999997</v>
      </c>
      <c r="C6" s="54" t="s">
        <v>300</v>
      </c>
      <c r="D6" s="5" t="s">
        <v>387</v>
      </c>
      <c r="E6" s="5" t="s">
        <v>30</v>
      </c>
      <c r="F6" s="5" t="s">
        <v>44</v>
      </c>
    </row>
    <row r="7" spans="1:6" x14ac:dyDescent="0.25">
      <c r="A7" s="55" t="s">
        <v>393</v>
      </c>
      <c r="B7" s="68">
        <v>6.72</v>
      </c>
      <c r="C7" s="54" t="s">
        <v>127</v>
      </c>
      <c r="D7" s="5" t="s">
        <v>387</v>
      </c>
      <c r="E7" s="5" t="s">
        <v>34</v>
      </c>
      <c r="F7" s="5"/>
    </row>
    <row r="8" spans="1:6" x14ac:dyDescent="0.25">
      <c r="A8" s="55" t="s">
        <v>394</v>
      </c>
      <c r="B8" s="68">
        <v>3.81</v>
      </c>
      <c r="C8" s="54" t="s">
        <v>63</v>
      </c>
      <c r="D8" s="5" t="s">
        <v>387</v>
      </c>
      <c r="E8" s="5" t="s">
        <v>30</v>
      </c>
      <c r="F8" s="5" t="s">
        <v>391</v>
      </c>
    </row>
    <row r="9" spans="1:6" x14ac:dyDescent="0.25">
      <c r="A9" s="55" t="s">
        <v>395</v>
      </c>
      <c r="B9" s="68">
        <v>25.9</v>
      </c>
      <c r="C9" s="54" t="s">
        <v>300</v>
      </c>
      <c r="D9" s="5" t="s">
        <v>387</v>
      </c>
      <c r="E9" s="5" t="s">
        <v>30</v>
      </c>
      <c r="F9" s="5" t="s">
        <v>44</v>
      </c>
    </row>
    <row r="10" spans="1:6" x14ac:dyDescent="0.25">
      <c r="A10" s="55" t="s">
        <v>396</v>
      </c>
      <c r="B10" s="68">
        <v>33.270000000000003</v>
      </c>
      <c r="C10" s="54" t="s">
        <v>300</v>
      </c>
      <c r="D10" s="5" t="s">
        <v>387</v>
      </c>
      <c r="E10" s="5" t="s">
        <v>30</v>
      </c>
      <c r="F10" s="5" t="s">
        <v>44</v>
      </c>
    </row>
    <row r="11" spans="1:6" x14ac:dyDescent="0.25">
      <c r="A11" s="55" t="s">
        <v>397</v>
      </c>
      <c r="B11" s="68">
        <v>27.14</v>
      </c>
      <c r="C11" s="54" t="s">
        <v>300</v>
      </c>
      <c r="D11" s="5" t="s">
        <v>387</v>
      </c>
      <c r="E11" s="5" t="s">
        <v>30</v>
      </c>
      <c r="F11" s="5" t="s">
        <v>44</v>
      </c>
    </row>
    <row r="12" spans="1:6" x14ac:dyDescent="0.25">
      <c r="A12" s="55" t="s">
        <v>398</v>
      </c>
      <c r="B12" s="68">
        <v>15.58</v>
      </c>
      <c r="C12" s="54" t="s">
        <v>300</v>
      </c>
      <c r="D12" s="5" t="s">
        <v>387</v>
      </c>
      <c r="E12" s="5" t="s">
        <v>30</v>
      </c>
      <c r="F12" s="5" t="s">
        <v>44</v>
      </c>
    </row>
    <row r="13" spans="1:6" x14ac:dyDescent="0.25">
      <c r="A13" s="55" t="s">
        <v>399</v>
      </c>
      <c r="B13" s="68">
        <v>2.85</v>
      </c>
      <c r="C13" s="54" t="s">
        <v>63</v>
      </c>
      <c r="D13" s="5" t="s">
        <v>387</v>
      </c>
      <c r="E13" s="5" t="s">
        <v>30</v>
      </c>
      <c r="F13" s="5" t="s">
        <v>391</v>
      </c>
    </row>
    <row r="14" spans="1:6" x14ac:dyDescent="0.25">
      <c r="A14" s="55" t="s">
        <v>400</v>
      </c>
      <c r="B14" s="69">
        <v>20.010000000000002</v>
      </c>
      <c r="C14" s="54" t="s">
        <v>300</v>
      </c>
      <c r="D14" s="5" t="s">
        <v>387</v>
      </c>
      <c r="E14" s="5" t="s">
        <v>30</v>
      </c>
      <c r="F14" s="5" t="s">
        <v>44</v>
      </c>
    </row>
    <row r="15" spans="1:6" x14ac:dyDescent="0.25">
      <c r="A15" s="55" t="s">
        <v>401</v>
      </c>
      <c r="B15" s="68">
        <v>3.17</v>
      </c>
      <c r="C15" s="54" t="s">
        <v>63</v>
      </c>
      <c r="D15" s="5" t="s">
        <v>387</v>
      </c>
      <c r="E15" s="5" t="s">
        <v>30</v>
      </c>
      <c r="F15" s="5" t="s">
        <v>391</v>
      </c>
    </row>
    <row r="16" spans="1:6" x14ac:dyDescent="0.25">
      <c r="A16" s="55" t="s">
        <v>402</v>
      </c>
      <c r="B16" s="68">
        <v>20.53</v>
      </c>
      <c r="C16" s="54" t="s">
        <v>300</v>
      </c>
      <c r="D16" s="5" t="s">
        <v>387</v>
      </c>
      <c r="E16" s="5" t="s">
        <v>30</v>
      </c>
      <c r="F16" s="5" t="s">
        <v>44</v>
      </c>
    </row>
    <row r="17" spans="1:6" x14ac:dyDescent="0.25">
      <c r="A17" s="55" t="s">
        <v>403</v>
      </c>
      <c r="B17" s="68">
        <v>10.4</v>
      </c>
      <c r="C17" s="54" t="s">
        <v>404</v>
      </c>
      <c r="D17" s="5" t="s">
        <v>387</v>
      </c>
      <c r="E17" s="5" t="s">
        <v>30</v>
      </c>
      <c r="F17" s="5" t="s">
        <v>44</v>
      </c>
    </row>
    <row r="18" spans="1:6" x14ac:dyDescent="0.25">
      <c r="A18" s="55" t="s">
        <v>405</v>
      </c>
      <c r="B18" s="68">
        <v>20.56</v>
      </c>
      <c r="C18" s="54" t="s">
        <v>300</v>
      </c>
      <c r="D18" s="5" t="s">
        <v>387</v>
      </c>
      <c r="E18" s="5" t="s">
        <v>30</v>
      </c>
      <c r="F18" s="5" t="s">
        <v>44</v>
      </c>
    </row>
    <row r="19" spans="1:6" x14ac:dyDescent="0.25">
      <c r="A19" s="55" t="s">
        <v>406</v>
      </c>
      <c r="B19" s="68">
        <v>10.42</v>
      </c>
      <c r="C19" s="54" t="s">
        <v>407</v>
      </c>
      <c r="D19" s="5" t="s">
        <v>387</v>
      </c>
      <c r="E19" s="5" t="s">
        <v>30</v>
      </c>
      <c r="F19" s="5" t="s">
        <v>44</v>
      </c>
    </row>
    <row r="20" spans="1:6" x14ac:dyDescent="0.25">
      <c r="A20" s="55" t="s">
        <v>408</v>
      </c>
      <c r="B20" s="68">
        <v>12.97</v>
      </c>
      <c r="C20" s="54" t="s">
        <v>409</v>
      </c>
      <c r="D20" s="5" t="s">
        <v>387</v>
      </c>
      <c r="E20" s="5" t="s">
        <v>30</v>
      </c>
      <c r="F20" s="5" t="s">
        <v>44</v>
      </c>
    </row>
    <row r="21" spans="1:6" x14ac:dyDescent="0.25">
      <c r="A21" s="55" t="s">
        <v>410</v>
      </c>
      <c r="B21" s="68">
        <v>10.76</v>
      </c>
      <c r="C21" s="54" t="s">
        <v>404</v>
      </c>
      <c r="D21" s="5" t="s">
        <v>387</v>
      </c>
      <c r="E21" s="5" t="s">
        <v>30</v>
      </c>
      <c r="F21" s="5" t="s">
        <v>44</v>
      </c>
    </row>
    <row r="22" spans="1:6" x14ac:dyDescent="0.25">
      <c r="A22" s="55" t="s">
        <v>411</v>
      </c>
      <c r="B22" s="68">
        <v>115.56</v>
      </c>
      <c r="C22" s="54" t="s">
        <v>412</v>
      </c>
      <c r="D22" s="5" t="s">
        <v>387</v>
      </c>
      <c r="E22" s="5" t="s">
        <v>30</v>
      </c>
      <c r="F22" s="5" t="s">
        <v>44</v>
      </c>
    </row>
    <row r="23" spans="1:6" x14ac:dyDescent="0.25">
      <c r="A23" s="55" t="s">
        <v>413</v>
      </c>
      <c r="B23" s="68">
        <v>9.61</v>
      </c>
      <c r="C23" s="54" t="s">
        <v>63</v>
      </c>
      <c r="D23" s="5" t="s">
        <v>387</v>
      </c>
      <c r="E23" s="5" t="s">
        <v>30</v>
      </c>
      <c r="F23" s="5" t="s">
        <v>391</v>
      </c>
    </row>
    <row r="24" spans="1:6" x14ac:dyDescent="0.25">
      <c r="A24" s="55" t="s">
        <v>414</v>
      </c>
      <c r="B24" s="68">
        <v>7.55</v>
      </c>
      <c r="C24" s="54" t="s">
        <v>232</v>
      </c>
      <c r="D24" s="5" t="s">
        <v>387</v>
      </c>
      <c r="E24" s="5" t="s">
        <v>30</v>
      </c>
      <c r="F24" s="5" t="s">
        <v>391</v>
      </c>
    </row>
    <row r="25" spans="1:6" x14ac:dyDescent="0.25">
      <c r="A25" s="55" t="s">
        <v>415</v>
      </c>
      <c r="B25" s="68">
        <v>4.2</v>
      </c>
      <c r="C25" s="54" t="s">
        <v>57</v>
      </c>
      <c r="D25" s="5" t="s">
        <v>387</v>
      </c>
      <c r="E25" s="5" t="s">
        <v>30</v>
      </c>
      <c r="F25" s="5" t="s">
        <v>391</v>
      </c>
    </row>
    <row r="26" spans="1:6" x14ac:dyDescent="0.25">
      <c r="A26" s="55" t="s">
        <v>416</v>
      </c>
      <c r="B26" s="68">
        <v>5.15</v>
      </c>
      <c r="C26" s="54" t="s">
        <v>57</v>
      </c>
      <c r="D26" s="5" t="s">
        <v>387</v>
      </c>
      <c r="E26" s="5" t="s">
        <v>30</v>
      </c>
      <c r="F26" s="5" t="s">
        <v>391</v>
      </c>
    </row>
    <row r="27" spans="1:6" x14ac:dyDescent="0.25">
      <c r="A27" s="55" t="s">
        <v>417</v>
      </c>
      <c r="B27" s="68">
        <v>26.26</v>
      </c>
      <c r="C27" s="54" t="s">
        <v>418</v>
      </c>
      <c r="D27" s="5" t="s">
        <v>387</v>
      </c>
      <c r="E27" s="5" t="s">
        <v>30</v>
      </c>
      <c r="F27" s="5" t="s">
        <v>44</v>
      </c>
    </row>
    <row r="28" spans="1:6" x14ac:dyDescent="0.25">
      <c r="A28" s="55" t="s">
        <v>419</v>
      </c>
      <c r="B28" s="68">
        <v>11.63</v>
      </c>
      <c r="C28" s="54" t="s">
        <v>420</v>
      </c>
      <c r="D28" s="5" t="s">
        <v>387</v>
      </c>
      <c r="E28" s="5" t="s">
        <v>30</v>
      </c>
      <c r="F28" s="5" t="s">
        <v>44</v>
      </c>
    </row>
    <row r="29" spans="1:6" x14ac:dyDescent="0.25">
      <c r="A29" s="55" t="s">
        <v>421</v>
      </c>
      <c r="B29" s="68">
        <v>15.43</v>
      </c>
      <c r="C29" s="54" t="s">
        <v>300</v>
      </c>
      <c r="D29" s="5" t="s">
        <v>387</v>
      </c>
      <c r="E29" s="5" t="s">
        <v>30</v>
      </c>
      <c r="F29" s="5" t="s">
        <v>44</v>
      </c>
    </row>
    <row r="30" spans="1:6" x14ac:dyDescent="0.25">
      <c r="A30" s="55" t="s">
        <v>422</v>
      </c>
      <c r="B30" s="68">
        <v>2.88</v>
      </c>
      <c r="C30" s="54" t="s">
        <v>63</v>
      </c>
      <c r="D30" s="5" t="s">
        <v>387</v>
      </c>
      <c r="E30" s="5" t="s">
        <v>30</v>
      </c>
      <c r="F30" s="5" t="s">
        <v>391</v>
      </c>
    </row>
    <row r="31" spans="1:6" x14ac:dyDescent="0.25">
      <c r="A31" s="55" t="s">
        <v>423</v>
      </c>
      <c r="B31" s="68">
        <v>27.56</v>
      </c>
      <c r="C31" s="54" t="s">
        <v>300</v>
      </c>
      <c r="D31" s="5" t="s">
        <v>387</v>
      </c>
      <c r="E31" s="5" t="s">
        <v>30</v>
      </c>
      <c r="F31" s="5" t="s">
        <v>44</v>
      </c>
    </row>
    <row r="32" spans="1:6" x14ac:dyDescent="0.25">
      <c r="A32" s="55" t="s">
        <v>424</v>
      </c>
      <c r="B32" s="68">
        <v>6.38</v>
      </c>
      <c r="C32" s="54" t="s">
        <v>63</v>
      </c>
      <c r="D32" s="5" t="s">
        <v>387</v>
      </c>
      <c r="E32" s="5" t="s">
        <v>30</v>
      </c>
      <c r="F32" s="5" t="s">
        <v>391</v>
      </c>
    </row>
    <row r="33" spans="1:6" x14ac:dyDescent="0.25">
      <c r="A33" s="55" t="s">
        <v>425</v>
      </c>
      <c r="B33" s="68">
        <v>30.12</v>
      </c>
      <c r="C33" s="54" t="s">
        <v>300</v>
      </c>
      <c r="D33" s="5" t="s">
        <v>387</v>
      </c>
      <c r="E33" s="5" t="s">
        <v>30</v>
      </c>
      <c r="F33" s="5" t="s">
        <v>44</v>
      </c>
    </row>
    <row r="34" spans="1:6" x14ac:dyDescent="0.25">
      <c r="A34" s="55" t="s">
        <v>426</v>
      </c>
      <c r="B34" s="68">
        <v>29.14</v>
      </c>
      <c r="C34" s="54" t="s">
        <v>300</v>
      </c>
      <c r="D34" s="5" t="s">
        <v>387</v>
      </c>
      <c r="E34" s="5" t="s">
        <v>30</v>
      </c>
      <c r="F34" s="5" t="s">
        <v>44</v>
      </c>
    </row>
    <row r="35" spans="1:6" x14ac:dyDescent="0.25">
      <c r="A35" s="55" t="s">
        <v>427</v>
      </c>
      <c r="B35" s="68">
        <v>5.62</v>
      </c>
      <c r="C35" s="54" t="s">
        <v>63</v>
      </c>
      <c r="D35" s="5" t="s">
        <v>387</v>
      </c>
      <c r="E35" s="5" t="s">
        <v>30</v>
      </c>
      <c r="F35" s="5" t="s">
        <v>391</v>
      </c>
    </row>
    <row r="36" spans="1:6" x14ac:dyDescent="0.25">
      <c r="A36" s="55" t="s">
        <v>428</v>
      </c>
      <c r="B36" s="68">
        <v>28.09</v>
      </c>
      <c r="C36" s="54" t="s">
        <v>300</v>
      </c>
      <c r="D36" s="5" t="s">
        <v>387</v>
      </c>
      <c r="E36" s="5" t="s">
        <v>30</v>
      </c>
      <c r="F36" s="5" t="s">
        <v>44</v>
      </c>
    </row>
    <row r="37" spans="1:6" x14ac:dyDescent="0.25">
      <c r="A37" s="55" t="s">
        <v>429</v>
      </c>
      <c r="B37" s="68">
        <v>11.46</v>
      </c>
      <c r="C37" s="54" t="s">
        <v>430</v>
      </c>
      <c r="D37" s="5" t="s">
        <v>387</v>
      </c>
      <c r="E37" s="5" t="s">
        <v>30</v>
      </c>
      <c r="F37" s="5" t="s">
        <v>44</v>
      </c>
    </row>
    <row r="38" spans="1:6" x14ac:dyDescent="0.25">
      <c r="A38" s="55" t="s">
        <v>431</v>
      </c>
      <c r="B38" s="68">
        <v>5.0999999999999996</v>
      </c>
      <c r="C38" s="54" t="s">
        <v>63</v>
      </c>
      <c r="D38" s="5" t="s">
        <v>387</v>
      </c>
      <c r="E38" s="5" t="s">
        <v>30</v>
      </c>
      <c r="F38" s="5" t="s">
        <v>391</v>
      </c>
    </row>
    <row r="39" spans="1:6" x14ac:dyDescent="0.25">
      <c r="A39" s="55" t="s">
        <v>432</v>
      </c>
      <c r="B39" s="68">
        <v>3.91</v>
      </c>
      <c r="C39" s="54" t="s">
        <v>433</v>
      </c>
      <c r="D39" s="5" t="s">
        <v>387</v>
      </c>
      <c r="E39" s="5" t="s">
        <v>30</v>
      </c>
      <c r="F39" s="5" t="s">
        <v>44</v>
      </c>
    </row>
    <row r="40" spans="1:6" x14ac:dyDescent="0.25">
      <c r="A40" s="55" t="s">
        <v>434</v>
      </c>
      <c r="B40" s="68">
        <v>35.47</v>
      </c>
      <c r="C40" s="54" t="s">
        <v>300</v>
      </c>
      <c r="D40" s="5" t="s">
        <v>387</v>
      </c>
      <c r="E40" s="5" t="s">
        <v>30</v>
      </c>
      <c r="F40" s="5" t="s">
        <v>44</v>
      </c>
    </row>
    <row r="41" spans="1:6" x14ac:dyDescent="0.25">
      <c r="A41" s="55" t="s">
        <v>435</v>
      </c>
      <c r="B41" s="68">
        <v>7.94</v>
      </c>
      <c r="C41" s="54" t="s">
        <v>63</v>
      </c>
      <c r="D41" s="5" t="s">
        <v>387</v>
      </c>
      <c r="E41" s="5" t="s">
        <v>30</v>
      </c>
      <c r="F41" s="5" t="s">
        <v>391</v>
      </c>
    </row>
    <row r="42" spans="1:6" x14ac:dyDescent="0.25">
      <c r="A42" s="55" t="s">
        <v>436</v>
      </c>
      <c r="B42" s="68">
        <v>34.86</v>
      </c>
      <c r="C42" s="54" t="s">
        <v>300</v>
      </c>
      <c r="D42" s="5" t="s">
        <v>387</v>
      </c>
      <c r="E42" s="5" t="s">
        <v>30</v>
      </c>
      <c r="F42" s="5" t="s">
        <v>44</v>
      </c>
    </row>
    <row r="43" spans="1:6" x14ac:dyDescent="0.25">
      <c r="A43" s="55" t="s">
        <v>437</v>
      </c>
      <c r="B43" s="68">
        <v>18.03</v>
      </c>
      <c r="C43" s="54" t="s">
        <v>200</v>
      </c>
      <c r="D43" s="5" t="s">
        <v>387</v>
      </c>
      <c r="E43" s="5" t="s">
        <v>30</v>
      </c>
      <c r="F43" s="5" t="s">
        <v>44</v>
      </c>
    </row>
    <row r="44" spans="1:6" x14ac:dyDescent="0.25">
      <c r="A44" s="55" t="s">
        <v>438</v>
      </c>
      <c r="B44" s="68">
        <v>16.72</v>
      </c>
      <c r="C44" s="54" t="s">
        <v>439</v>
      </c>
      <c r="D44" s="5" t="s">
        <v>387</v>
      </c>
      <c r="E44" s="5" t="s">
        <v>30</v>
      </c>
      <c r="F44" s="5" t="s">
        <v>44</v>
      </c>
    </row>
    <row r="45" spans="1:6" x14ac:dyDescent="0.25">
      <c r="A45" s="55" t="s">
        <v>440</v>
      </c>
      <c r="B45" s="68">
        <v>17.04</v>
      </c>
      <c r="C45" s="54" t="s">
        <v>346</v>
      </c>
      <c r="D45" s="5" t="s">
        <v>387</v>
      </c>
      <c r="E45" s="5" t="s">
        <v>30</v>
      </c>
      <c r="F45" s="5" t="s">
        <v>44</v>
      </c>
    </row>
    <row r="46" spans="1:6" x14ac:dyDescent="0.25">
      <c r="A46" s="55" t="s">
        <v>441</v>
      </c>
      <c r="B46" s="68">
        <v>17.18</v>
      </c>
      <c r="C46" s="54" t="s">
        <v>339</v>
      </c>
      <c r="D46" s="5" t="s">
        <v>387</v>
      </c>
      <c r="E46" s="5" t="s">
        <v>174</v>
      </c>
      <c r="F46" s="5" t="s">
        <v>44</v>
      </c>
    </row>
    <row r="47" spans="1:6" x14ac:dyDescent="0.25">
      <c r="A47" s="55" t="s">
        <v>442</v>
      </c>
      <c r="B47" s="68">
        <v>11.77</v>
      </c>
      <c r="C47" s="54" t="s">
        <v>226</v>
      </c>
      <c r="D47" s="5" t="s">
        <v>387</v>
      </c>
      <c r="E47" s="5" t="s">
        <v>30</v>
      </c>
      <c r="F47" s="5" t="s">
        <v>391</v>
      </c>
    </row>
    <row r="48" spans="1:6" x14ac:dyDescent="0.25">
      <c r="A48" s="55" t="s">
        <v>443</v>
      </c>
      <c r="B48" s="68">
        <v>12.45</v>
      </c>
      <c r="C48" s="54" t="s">
        <v>444</v>
      </c>
      <c r="D48" s="5" t="s">
        <v>387</v>
      </c>
      <c r="E48" s="5" t="s">
        <v>32</v>
      </c>
      <c r="F48" s="5" t="s">
        <v>44</v>
      </c>
    </row>
    <row r="49" spans="1:6" x14ac:dyDescent="0.25">
      <c r="A49" s="55" t="s">
        <v>445</v>
      </c>
      <c r="B49" s="68">
        <v>6.22</v>
      </c>
      <c r="C49" s="54" t="s">
        <v>444</v>
      </c>
      <c r="D49" s="5" t="s">
        <v>387</v>
      </c>
      <c r="E49" s="5" t="s">
        <v>32</v>
      </c>
      <c r="F49" s="5" t="s">
        <v>44</v>
      </c>
    </row>
    <row r="50" spans="1:6" x14ac:dyDescent="0.25">
      <c r="A50" s="55" t="s">
        <v>446</v>
      </c>
      <c r="B50" s="68">
        <v>6.6</v>
      </c>
      <c r="C50" s="54" t="s">
        <v>329</v>
      </c>
      <c r="D50" s="5" t="s">
        <v>387</v>
      </c>
      <c r="E50" s="5" t="s">
        <v>30</v>
      </c>
      <c r="F50" s="5" t="s">
        <v>44</v>
      </c>
    </row>
    <row r="51" spans="1:6" x14ac:dyDescent="0.25">
      <c r="A51" s="55" t="s">
        <v>447</v>
      </c>
      <c r="B51" s="68">
        <v>12.44</v>
      </c>
      <c r="C51" s="54" t="s">
        <v>232</v>
      </c>
      <c r="D51" s="5" t="s">
        <v>387</v>
      </c>
      <c r="E51" s="5" t="s">
        <v>30</v>
      </c>
      <c r="F51" s="5" t="s">
        <v>391</v>
      </c>
    </row>
    <row r="52" spans="1:6" x14ac:dyDescent="0.25">
      <c r="A52" s="55" t="s">
        <v>448</v>
      </c>
      <c r="B52" s="68">
        <v>6.61</v>
      </c>
      <c r="C52" s="54" t="s">
        <v>63</v>
      </c>
      <c r="D52" s="5" t="s">
        <v>387</v>
      </c>
      <c r="E52" s="5" t="s">
        <v>30</v>
      </c>
      <c r="F52" s="5" t="s">
        <v>391</v>
      </c>
    </row>
    <row r="53" spans="1:6" x14ac:dyDescent="0.25">
      <c r="A53" s="55" t="s">
        <v>449</v>
      </c>
      <c r="B53" s="68">
        <v>5.48</v>
      </c>
      <c r="C53" s="54" t="s">
        <v>57</v>
      </c>
      <c r="D53" s="5" t="s">
        <v>387</v>
      </c>
      <c r="E53" s="5" t="s">
        <v>30</v>
      </c>
      <c r="F53" s="5" t="s">
        <v>391</v>
      </c>
    </row>
    <row r="54" spans="1:6" x14ac:dyDescent="0.25">
      <c r="A54" s="55" t="s">
        <v>450</v>
      </c>
      <c r="B54" s="68">
        <v>18.27</v>
      </c>
      <c r="C54" s="54" t="s">
        <v>329</v>
      </c>
      <c r="D54" s="5" t="s">
        <v>387</v>
      </c>
      <c r="E54" s="5" t="s">
        <v>30</v>
      </c>
      <c r="F54" s="5" t="s">
        <v>44</v>
      </c>
    </row>
    <row r="55" spans="1:6" x14ac:dyDescent="0.25">
      <c r="A55" s="55" t="s">
        <v>451</v>
      </c>
      <c r="B55" s="68">
        <v>3.11</v>
      </c>
      <c r="C55" s="54" t="s">
        <v>452</v>
      </c>
      <c r="D55" s="5" t="s">
        <v>387</v>
      </c>
      <c r="E55" s="5" t="s">
        <v>30</v>
      </c>
      <c r="F55" s="5" t="s">
        <v>391</v>
      </c>
    </row>
    <row r="56" spans="1:6" x14ac:dyDescent="0.25">
      <c r="A56" s="55" t="s">
        <v>453</v>
      </c>
      <c r="B56" s="68">
        <v>5.75</v>
      </c>
      <c r="C56" s="54" t="s">
        <v>329</v>
      </c>
      <c r="D56" s="5" t="s">
        <v>387</v>
      </c>
      <c r="E56" s="5" t="s">
        <v>30</v>
      </c>
      <c r="F56" s="5" t="s">
        <v>44</v>
      </c>
    </row>
    <row r="57" spans="1:6" x14ac:dyDescent="0.25">
      <c r="A57" s="55" t="s">
        <v>454</v>
      </c>
      <c r="B57" s="68">
        <v>79.69</v>
      </c>
      <c r="C57" s="54" t="s">
        <v>209</v>
      </c>
      <c r="D57" s="5" t="s">
        <v>387</v>
      </c>
      <c r="E57" s="5" t="s">
        <v>30</v>
      </c>
      <c r="F57" s="5" t="s">
        <v>44</v>
      </c>
    </row>
    <row r="58" spans="1:6" x14ac:dyDescent="0.25">
      <c r="A58" s="55" t="s">
        <v>455</v>
      </c>
      <c r="B58" s="68">
        <v>5.66</v>
      </c>
      <c r="C58" s="54" t="s">
        <v>63</v>
      </c>
      <c r="D58" s="5" t="s">
        <v>387</v>
      </c>
      <c r="E58" s="5" t="s">
        <v>30</v>
      </c>
      <c r="F58" s="5" t="s">
        <v>391</v>
      </c>
    </row>
    <row r="59" spans="1:6" x14ac:dyDescent="0.25">
      <c r="A59" s="55" t="s">
        <v>456</v>
      </c>
      <c r="B59" s="68">
        <v>11.85</v>
      </c>
      <c r="C59" s="54" t="s">
        <v>457</v>
      </c>
      <c r="D59" s="5" t="s">
        <v>387</v>
      </c>
      <c r="E59" s="5" t="s">
        <v>30</v>
      </c>
      <c r="F59" s="6" t="s">
        <v>44</v>
      </c>
    </row>
    <row r="60" spans="1:6" x14ac:dyDescent="0.25">
      <c r="A60" s="55" t="s">
        <v>458</v>
      </c>
      <c r="B60" s="68">
        <v>28.14</v>
      </c>
      <c r="C60" s="54" t="s">
        <v>209</v>
      </c>
      <c r="D60" s="5" t="s">
        <v>387</v>
      </c>
      <c r="E60" s="5" t="s">
        <v>30</v>
      </c>
      <c r="F60" s="6" t="s">
        <v>44</v>
      </c>
    </row>
    <row r="61" spans="1:6" x14ac:dyDescent="0.25">
      <c r="A61" s="55" t="s">
        <v>459</v>
      </c>
      <c r="B61" s="68">
        <v>8.61</v>
      </c>
      <c r="C61" s="54" t="s">
        <v>246</v>
      </c>
      <c r="D61" s="5" t="s">
        <v>159</v>
      </c>
      <c r="E61" s="5" t="s">
        <v>32</v>
      </c>
      <c r="F61" s="6" t="s">
        <v>169</v>
      </c>
    </row>
    <row r="62" spans="1:6" x14ac:dyDescent="0.25">
      <c r="A62" s="55" t="s">
        <v>460</v>
      </c>
      <c r="B62" s="68">
        <v>13.66</v>
      </c>
      <c r="C62" s="54" t="s">
        <v>246</v>
      </c>
      <c r="D62" s="5" t="s">
        <v>159</v>
      </c>
      <c r="E62" s="5" t="s">
        <v>32</v>
      </c>
      <c r="F62" s="6" t="s">
        <v>169</v>
      </c>
    </row>
    <row r="63" spans="1:6" x14ac:dyDescent="0.25">
      <c r="A63" s="55" t="s">
        <v>461</v>
      </c>
      <c r="B63" s="68">
        <v>64.31</v>
      </c>
      <c r="C63" s="54" t="s">
        <v>209</v>
      </c>
      <c r="D63" s="5" t="s">
        <v>159</v>
      </c>
      <c r="E63" s="5" t="s">
        <v>32</v>
      </c>
      <c r="F63" s="6" t="s">
        <v>44</v>
      </c>
    </row>
    <row r="64" spans="1:6" x14ac:dyDescent="0.25">
      <c r="A64" s="55" t="s">
        <v>384</v>
      </c>
      <c r="B64" s="68">
        <v>51</v>
      </c>
      <c r="C64" s="54" t="s">
        <v>246</v>
      </c>
      <c r="D64" s="5" t="s">
        <v>159</v>
      </c>
      <c r="E64" s="5" t="s">
        <v>32</v>
      </c>
      <c r="F64" s="6" t="s">
        <v>169</v>
      </c>
    </row>
    <row r="65" spans="1:9" x14ac:dyDescent="0.25">
      <c r="A65" s="76" t="s">
        <v>35</v>
      </c>
      <c r="B65" s="27">
        <f>SUM(B2:B64)</f>
        <v>1161.96</v>
      </c>
      <c r="C65" s="25"/>
      <c r="D65" s="25"/>
      <c r="E65" s="25"/>
      <c r="F65" s="6"/>
    </row>
    <row r="66" spans="1:9" x14ac:dyDescent="0.25">
      <c r="H66" s="58" t="s">
        <v>28</v>
      </c>
      <c r="I66" s="58" t="s">
        <v>29</v>
      </c>
    </row>
    <row r="67" spans="1:9" x14ac:dyDescent="0.25">
      <c r="H67" s="58" t="s">
        <v>30</v>
      </c>
      <c r="I67" s="58">
        <f>SUMIF(E:E,"Biała*",B:B)</f>
        <v>927.72000000000014</v>
      </c>
    </row>
    <row r="68" spans="1:9" x14ac:dyDescent="0.25">
      <c r="H68" s="58" t="s">
        <v>31</v>
      </c>
      <c r="I68" s="58">
        <f>SUMIF(E:E,"Zielona*",B:B)</f>
        <v>0</v>
      </c>
    </row>
    <row r="69" spans="1:9" x14ac:dyDescent="0.25">
      <c r="H69" s="58" t="s">
        <v>32</v>
      </c>
      <c r="I69" s="58">
        <f>SUMIF(E:E,"szara",B:B)</f>
        <v>156.25</v>
      </c>
    </row>
    <row r="70" spans="1:9" x14ac:dyDescent="0.25">
      <c r="H70" s="58" t="s">
        <v>33</v>
      </c>
      <c r="I70" s="58">
        <f>SUMIF(E:E,"szara biurowa",B:B)</f>
        <v>71.27000000000001</v>
      </c>
    </row>
    <row r="71" spans="1:9" x14ac:dyDescent="0.25">
      <c r="H71" s="58" t="s">
        <v>34</v>
      </c>
      <c r="I71" s="58">
        <f>SUMIF(E:E,"nie sprzątamy",B:B)</f>
        <v>6.72</v>
      </c>
    </row>
    <row r="72" spans="1:9" x14ac:dyDescent="0.25">
      <c r="H72" s="58" t="s">
        <v>35</v>
      </c>
      <c r="I72" s="58">
        <f>SUM(I67:I71)</f>
        <v>1161.9600000000003</v>
      </c>
    </row>
  </sheetData>
  <pageMargins left="0.7" right="0.7" top="0.75" bottom="0.75" header="0.3" footer="0.3"/>
  <pageSetup paperSize="9" scale="85" orientation="landscape" r:id="rId1"/>
  <headerFooter>
    <oddHeader>&amp;LZP/32/2026
Usługa specjalistycznego sprzątania i całodobowego utrzymania czystości w pomieszczeniach szpitalnych oraz segregacji odpadów komunalnych i medycznych na terenie Szpitala&amp;RBKS2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91"/>
  <sheetViews>
    <sheetView view="pageLayout" zoomScaleNormal="100" workbookViewId="0">
      <selection activeCell="I92" sqref="A1:I92"/>
    </sheetView>
  </sheetViews>
  <sheetFormatPr defaultRowHeight="15" x14ac:dyDescent="0.25"/>
  <cols>
    <col min="1" max="1" width="13" style="22" customWidth="1"/>
    <col min="2" max="2" width="11.42578125" style="22" customWidth="1"/>
    <col min="3" max="3" width="27.42578125" style="22" customWidth="1"/>
    <col min="4" max="4" width="38.28515625" style="22" customWidth="1"/>
    <col min="5" max="5" width="12.85546875" style="22" customWidth="1"/>
    <col min="6" max="6" width="13.85546875" style="26" customWidth="1"/>
    <col min="7" max="9" width="8.7109375" style="22" customWidth="1"/>
  </cols>
  <sheetData>
    <row r="1" spans="1:6" ht="33" customHeight="1" x14ac:dyDescent="0.25">
      <c r="A1" s="20" t="s">
        <v>175</v>
      </c>
      <c r="B1" s="20" t="s">
        <v>29</v>
      </c>
      <c r="C1" s="20" t="s">
        <v>38</v>
      </c>
      <c r="D1" s="20" t="s">
        <v>39</v>
      </c>
      <c r="E1" s="20" t="s">
        <v>28</v>
      </c>
      <c r="F1" s="21" t="s">
        <v>40</v>
      </c>
    </row>
    <row r="2" spans="1:6" x14ac:dyDescent="0.25">
      <c r="A2" s="55" t="s">
        <v>460</v>
      </c>
      <c r="B2" s="56">
        <v>14.72</v>
      </c>
      <c r="C2" s="54" t="s">
        <v>246</v>
      </c>
      <c r="D2" s="5" t="s">
        <v>159</v>
      </c>
      <c r="E2" s="5" t="s">
        <v>32</v>
      </c>
      <c r="F2" s="5" t="s">
        <v>169</v>
      </c>
    </row>
    <row r="3" spans="1:6" x14ac:dyDescent="0.25">
      <c r="A3" s="55" t="s">
        <v>462</v>
      </c>
      <c r="B3" s="56">
        <v>16.850000000000001</v>
      </c>
      <c r="C3" s="54" t="s">
        <v>172</v>
      </c>
      <c r="D3" s="5" t="s">
        <v>463</v>
      </c>
      <c r="E3" s="5" t="s">
        <v>33</v>
      </c>
      <c r="F3" s="5" t="s">
        <v>44</v>
      </c>
    </row>
    <row r="4" spans="1:6" x14ac:dyDescent="0.25">
      <c r="A4" s="55" t="s">
        <v>464</v>
      </c>
      <c r="B4" s="56">
        <v>23.78</v>
      </c>
      <c r="C4" s="54" t="s">
        <v>465</v>
      </c>
      <c r="D4" s="5" t="s">
        <v>466</v>
      </c>
      <c r="E4" s="5" t="s">
        <v>33</v>
      </c>
      <c r="F4" s="5" t="s">
        <v>44</v>
      </c>
    </row>
    <row r="5" spans="1:6" x14ac:dyDescent="0.25">
      <c r="A5" s="55" t="s">
        <v>467</v>
      </c>
      <c r="B5" s="56">
        <v>16</v>
      </c>
      <c r="C5" s="54" t="s">
        <v>172</v>
      </c>
      <c r="D5" s="5" t="s">
        <v>466</v>
      </c>
      <c r="E5" s="5" t="s">
        <v>33</v>
      </c>
      <c r="F5" s="5" t="s">
        <v>44</v>
      </c>
    </row>
    <row r="6" spans="1:6" x14ac:dyDescent="0.25">
      <c r="A6" s="55" t="s">
        <v>468</v>
      </c>
      <c r="B6" s="56">
        <v>16</v>
      </c>
      <c r="C6" s="54" t="s">
        <v>172</v>
      </c>
      <c r="D6" s="5" t="s">
        <v>466</v>
      </c>
      <c r="E6" s="5" t="s">
        <v>33</v>
      </c>
      <c r="F6" s="5" t="s">
        <v>44</v>
      </c>
    </row>
    <row r="7" spans="1:6" x14ac:dyDescent="0.25">
      <c r="A7" s="55" t="s">
        <v>469</v>
      </c>
      <c r="B7" s="56">
        <v>20.94</v>
      </c>
      <c r="C7" s="54" t="s">
        <v>172</v>
      </c>
      <c r="D7" s="5" t="s">
        <v>466</v>
      </c>
      <c r="E7" s="5" t="s">
        <v>33</v>
      </c>
      <c r="F7" s="5" t="s">
        <v>44</v>
      </c>
    </row>
    <row r="8" spans="1:6" x14ac:dyDescent="0.25">
      <c r="A8" s="55" t="s">
        <v>470</v>
      </c>
      <c r="B8" s="56">
        <v>17.55</v>
      </c>
      <c r="C8" s="54" t="s">
        <v>339</v>
      </c>
      <c r="D8" s="5" t="s">
        <v>466</v>
      </c>
      <c r="E8" s="5" t="s">
        <v>33</v>
      </c>
      <c r="F8" s="5" t="s">
        <v>44</v>
      </c>
    </row>
    <row r="9" spans="1:6" x14ac:dyDescent="0.25">
      <c r="A9" s="55" t="s">
        <v>471</v>
      </c>
      <c r="B9" s="56">
        <v>26.94</v>
      </c>
      <c r="C9" s="54" t="s">
        <v>472</v>
      </c>
      <c r="D9" s="5" t="s">
        <v>473</v>
      </c>
      <c r="E9" s="5" t="s">
        <v>30</v>
      </c>
      <c r="F9" s="5" t="s">
        <v>44</v>
      </c>
    </row>
    <row r="10" spans="1:6" x14ac:dyDescent="0.25">
      <c r="A10" s="55" t="s">
        <v>474</v>
      </c>
      <c r="B10" s="56">
        <v>11.25</v>
      </c>
      <c r="C10" s="54" t="s">
        <v>475</v>
      </c>
      <c r="D10" s="5" t="s">
        <v>473</v>
      </c>
      <c r="E10" s="5" t="s">
        <v>30</v>
      </c>
      <c r="F10" s="5" t="s">
        <v>44</v>
      </c>
    </row>
    <row r="11" spans="1:6" x14ac:dyDescent="0.25">
      <c r="A11" s="55" t="s">
        <v>476</v>
      </c>
      <c r="B11" s="56">
        <v>26.58</v>
      </c>
      <c r="C11" s="54" t="s">
        <v>477</v>
      </c>
      <c r="D11" s="5" t="s">
        <v>473</v>
      </c>
      <c r="E11" s="5" t="s">
        <v>30</v>
      </c>
      <c r="F11" s="5" t="s">
        <v>44</v>
      </c>
    </row>
    <row r="12" spans="1:6" x14ac:dyDescent="0.25">
      <c r="A12" s="55" t="s">
        <v>478</v>
      </c>
      <c r="B12" s="56">
        <v>9.98</v>
      </c>
      <c r="C12" s="54" t="s">
        <v>479</v>
      </c>
      <c r="D12" s="5" t="s">
        <v>473</v>
      </c>
      <c r="E12" s="5" t="s">
        <v>30</v>
      </c>
      <c r="F12" s="5" t="s">
        <v>44</v>
      </c>
    </row>
    <row r="13" spans="1:6" x14ac:dyDescent="0.25">
      <c r="A13" s="55" t="s">
        <v>480</v>
      </c>
      <c r="B13" s="56">
        <v>18.98</v>
      </c>
      <c r="C13" s="54" t="s">
        <v>331</v>
      </c>
      <c r="D13" s="5" t="s">
        <v>473</v>
      </c>
      <c r="E13" s="5" t="s">
        <v>30</v>
      </c>
      <c r="F13" s="5" t="s">
        <v>44</v>
      </c>
    </row>
    <row r="14" spans="1:6" x14ac:dyDescent="0.25">
      <c r="A14" s="55" t="s">
        <v>481</v>
      </c>
      <c r="B14" s="56">
        <v>25.01</v>
      </c>
      <c r="C14" s="54" t="s">
        <v>209</v>
      </c>
      <c r="D14" s="5" t="s">
        <v>473</v>
      </c>
      <c r="E14" s="5" t="s">
        <v>30</v>
      </c>
      <c r="F14" s="5" t="s">
        <v>44</v>
      </c>
    </row>
    <row r="15" spans="1:6" x14ac:dyDescent="0.25">
      <c r="A15" s="55" t="s">
        <v>482</v>
      </c>
      <c r="B15" s="56">
        <v>45.59</v>
      </c>
      <c r="C15" s="54" t="s">
        <v>209</v>
      </c>
      <c r="D15" s="5" t="s">
        <v>473</v>
      </c>
      <c r="E15" s="5" t="s">
        <v>30</v>
      </c>
      <c r="F15" s="5" t="s">
        <v>44</v>
      </c>
    </row>
    <row r="16" spans="1:6" x14ac:dyDescent="0.25">
      <c r="A16" s="55" t="s">
        <v>483</v>
      </c>
      <c r="B16" s="56">
        <v>37.83</v>
      </c>
      <c r="C16" s="54" t="s">
        <v>484</v>
      </c>
      <c r="D16" s="5" t="s">
        <v>473</v>
      </c>
      <c r="E16" s="5" t="s">
        <v>30</v>
      </c>
      <c r="F16" s="5" t="s">
        <v>44</v>
      </c>
    </row>
    <row r="17" spans="1:6" x14ac:dyDescent="0.25">
      <c r="A17" s="55" t="s">
        <v>485</v>
      </c>
      <c r="B17" s="56">
        <v>14.3</v>
      </c>
      <c r="C17" s="54" t="s">
        <v>486</v>
      </c>
      <c r="D17" s="5" t="s">
        <v>473</v>
      </c>
      <c r="E17" s="5" t="s">
        <v>30</v>
      </c>
      <c r="F17" s="5" t="s">
        <v>44</v>
      </c>
    </row>
    <row r="18" spans="1:6" x14ac:dyDescent="0.25">
      <c r="A18" s="55" t="s">
        <v>487</v>
      </c>
      <c r="B18" s="56">
        <v>39.729999999999997</v>
      </c>
      <c r="C18" s="54" t="s">
        <v>488</v>
      </c>
      <c r="D18" s="5" t="s">
        <v>473</v>
      </c>
      <c r="E18" s="5" t="s">
        <v>30</v>
      </c>
      <c r="F18" s="5" t="s">
        <v>44</v>
      </c>
    </row>
    <row r="19" spans="1:6" x14ac:dyDescent="0.25">
      <c r="A19" s="55" t="s">
        <v>489</v>
      </c>
      <c r="B19" s="56">
        <v>20.7</v>
      </c>
      <c r="C19" s="54" t="s">
        <v>490</v>
      </c>
      <c r="D19" s="5" t="s">
        <v>473</v>
      </c>
      <c r="E19" s="5" t="s">
        <v>30</v>
      </c>
      <c r="F19" s="5" t="s">
        <v>44</v>
      </c>
    </row>
    <row r="20" spans="1:6" x14ac:dyDescent="0.25">
      <c r="A20" s="55" t="s">
        <v>491</v>
      </c>
      <c r="B20" s="56">
        <v>6.61</v>
      </c>
      <c r="C20" s="54" t="s">
        <v>492</v>
      </c>
      <c r="D20" s="5" t="s">
        <v>473</v>
      </c>
      <c r="E20" s="5" t="s">
        <v>30</v>
      </c>
      <c r="F20" s="5" t="s">
        <v>44</v>
      </c>
    </row>
    <row r="21" spans="1:6" x14ac:dyDescent="0.25">
      <c r="A21" s="55" t="s">
        <v>493</v>
      </c>
      <c r="B21" s="56">
        <v>9.91</v>
      </c>
      <c r="C21" s="54" t="s">
        <v>494</v>
      </c>
      <c r="D21" s="5" t="s">
        <v>473</v>
      </c>
      <c r="E21" s="5" t="s">
        <v>34</v>
      </c>
      <c r="F21" s="5"/>
    </row>
    <row r="22" spans="1:6" x14ac:dyDescent="0.25">
      <c r="A22" s="55" t="s">
        <v>495</v>
      </c>
      <c r="B22" s="56">
        <v>6.96</v>
      </c>
      <c r="C22" s="54" t="s">
        <v>209</v>
      </c>
      <c r="D22" s="5" t="s">
        <v>496</v>
      </c>
      <c r="E22" s="5" t="s">
        <v>30</v>
      </c>
      <c r="F22" s="5" t="s">
        <v>44</v>
      </c>
    </row>
    <row r="23" spans="1:6" x14ac:dyDescent="0.25">
      <c r="A23" s="55" t="s">
        <v>497</v>
      </c>
      <c r="B23" s="56">
        <v>5.15</v>
      </c>
      <c r="C23" s="54" t="s">
        <v>444</v>
      </c>
      <c r="D23" s="5" t="s">
        <v>473</v>
      </c>
      <c r="E23" s="5" t="s">
        <v>32</v>
      </c>
      <c r="F23" s="5" t="s">
        <v>44</v>
      </c>
    </row>
    <row r="24" spans="1:6" x14ac:dyDescent="0.25">
      <c r="A24" s="55" t="s">
        <v>498</v>
      </c>
      <c r="B24" s="56">
        <v>3.3</v>
      </c>
      <c r="C24" s="54" t="s">
        <v>329</v>
      </c>
      <c r="D24" s="5" t="s">
        <v>473</v>
      </c>
      <c r="E24" s="5" t="s">
        <v>32</v>
      </c>
      <c r="F24" s="5" t="s">
        <v>44</v>
      </c>
    </row>
    <row r="25" spans="1:6" x14ac:dyDescent="0.25">
      <c r="A25" s="55" t="s">
        <v>499</v>
      </c>
      <c r="B25" s="56">
        <v>14.46</v>
      </c>
      <c r="C25" s="54" t="s">
        <v>329</v>
      </c>
      <c r="D25" s="5" t="s">
        <v>473</v>
      </c>
      <c r="E25" s="5" t="s">
        <v>30</v>
      </c>
      <c r="F25" s="5" t="s">
        <v>44</v>
      </c>
    </row>
    <row r="26" spans="1:6" x14ac:dyDescent="0.25">
      <c r="A26" s="55" t="s">
        <v>500</v>
      </c>
      <c r="B26" s="56">
        <v>21.53</v>
      </c>
      <c r="C26" s="54" t="s">
        <v>501</v>
      </c>
      <c r="D26" s="5" t="s">
        <v>473</v>
      </c>
      <c r="E26" s="5" t="s">
        <v>30</v>
      </c>
      <c r="F26" s="5" t="s">
        <v>51</v>
      </c>
    </row>
    <row r="27" spans="1:6" x14ac:dyDescent="0.25">
      <c r="A27" s="55" t="s">
        <v>502</v>
      </c>
      <c r="B27" s="56">
        <v>15.26</v>
      </c>
      <c r="C27" s="54" t="s">
        <v>503</v>
      </c>
      <c r="D27" s="5" t="s">
        <v>473</v>
      </c>
      <c r="E27" s="5" t="s">
        <v>30</v>
      </c>
      <c r="F27" s="5" t="s">
        <v>44</v>
      </c>
    </row>
    <row r="28" spans="1:6" x14ac:dyDescent="0.25">
      <c r="A28" s="55" t="s">
        <v>504</v>
      </c>
      <c r="B28" s="56">
        <v>15.41</v>
      </c>
      <c r="C28" s="54" t="s">
        <v>329</v>
      </c>
      <c r="D28" s="5" t="s">
        <v>473</v>
      </c>
      <c r="E28" s="5" t="s">
        <v>30</v>
      </c>
      <c r="F28" s="5" t="s">
        <v>44</v>
      </c>
    </row>
    <row r="29" spans="1:6" x14ac:dyDescent="0.25">
      <c r="A29" s="55" t="s">
        <v>505</v>
      </c>
      <c r="B29" s="56">
        <v>5.36</v>
      </c>
      <c r="C29" s="54" t="s">
        <v>506</v>
      </c>
      <c r="D29" s="5" t="s">
        <v>473</v>
      </c>
      <c r="E29" s="5" t="s">
        <v>30</v>
      </c>
      <c r="F29" s="5" t="s">
        <v>44</v>
      </c>
    </row>
    <row r="30" spans="1:6" x14ac:dyDescent="0.25">
      <c r="A30" s="55" t="s">
        <v>507</v>
      </c>
      <c r="B30" s="56">
        <v>5.42</v>
      </c>
      <c r="C30" s="54" t="s">
        <v>506</v>
      </c>
      <c r="D30" s="5" t="s">
        <v>473</v>
      </c>
      <c r="E30" s="5" t="s">
        <v>30</v>
      </c>
      <c r="F30" s="5" t="s">
        <v>44</v>
      </c>
    </row>
    <row r="31" spans="1:6" x14ac:dyDescent="0.25">
      <c r="A31" s="55" t="s">
        <v>508</v>
      </c>
      <c r="B31" s="56">
        <v>3.29</v>
      </c>
      <c r="C31" s="54" t="s">
        <v>57</v>
      </c>
      <c r="D31" s="5" t="s">
        <v>473</v>
      </c>
      <c r="E31" s="5" t="s">
        <v>30</v>
      </c>
      <c r="F31" s="5" t="s">
        <v>51</v>
      </c>
    </row>
    <row r="32" spans="1:6" x14ac:dyDescent="0.25">
      <c r="A32" s="55" t="s">
        <v>509</v>
      </c>
      <c r="B32" s="56">
        <v>2.73</v>
      </c>
      <c r="C32" s="54" t="s">
        <v>510</v>
      </c>
      <c r="D32" s="5" t="s">
        <v>473</v>
      </c>
      <c r="E32" s="5" t="s">
        <v>30</v>
      </c>
      <c r="F32" s="5" t="s">
        <v>51</v>
      </c>
    </row>
    <row r="33" spans="1:6" x14ac:dyDescent="0.25">
      <c r="A33" s="55" t="s">
        <v>511</v>
      </c>
      <c r="B33" s="56">
        <v>29.01</v>
      </c>
      <c r="C33" s="54" t="s">
        <v>209</v>
      </c>
      <c r="D33" s="5" t="s">
        <v>159</v>
      </c>
      <c r="E33" s="5" t="s">
        <v>32</v>
      </c>
      <c r="F33" s="5" t="s">
        <v>44</v>
      </c>
    </row>
    <row r="34" spans="1:6" x14ac:dyDescent="0.25">
      <c r="A34" s="55" t="s">
        <v>512</v>
      </c>
      <c r="B34" s="56">
        <v>3.8</v>
      </c>
      <c r="C34" s="54" t="s">
        <v>513</v>
      </c>
      <c r="D34" s="5" t="s">
        <v>514</v>
      </c>
      <c r="E34" s="5" t="s">
        <v>30</v>
      </c>
      <c r="F34" s="5" t="s">
        <v>44</v>
      </c>
    </row>
    <row r="35" spans="1:6" x14ac:dyDescent="0.25">
      <c r="A35" s="55" t="s">
        <v>515</v>
      </c>
      <c r="B35" s="56">
        <v>5.21</v>
      </c>
      <c r="C35" s="54" t="s">
        <v>46</v>
      </c>
      <c r="D35" s="5" t="s">
        <v>514</v>
      </c>
      <c r="E35" s="5" t="s">
        <v>30</v>
      </c>
      <c r="F35" s="5" t="s">
        <v>44</v>
      </c>
    </row>
    <row r="36" spans="1:6" x14ac:dyDescent="0.25">
      <c r="A36" s="55" t="s">
        <v>459</v>
      </c>
      <c r="B36" s="56">
        <v>14.19</v>
      </c>
      <c r="C36" s="54" t="s">
        <v>246</v>
      </c>
      <c r="D36" s="5" t="s">
        <v>159</v>
      </c>
      <c r="E36" s="5" t="s">
        <v>32</v>
      </c>
      <c r="F36" s="5" t="s">
        <v>169</v>
      </c>
    </row>
    <row r="37" spans="1:6" x14ac:dyDescent="0.25">
      <c r="A37" s="55" t="s">
        <v>516</v>
      </c>
      <c r="B37" s="56">
        <v>8.4499999999999993</v>
      </c>
      <c r="C37" s="54" t="s">
        <v>517</v>
      </c>
      <c r="D37" s="5" t="s">
        <v>518</v>
      </c>
      <c r="E37" s="5" t="s">
        <v>30</v>
      </c>
      <c r="F37" s="5" t="s">
        <v>44</v>
      </c>
    </row>
    <row r="38" spans="1:6" x14ac:dyDescent="0.25">
      <c r="A38" s="55" t="s">
        <v>519</v>
      </c>
      <c r="B38" s="56">
        <v>24.26</v>
      </c>
      <c r="C38" s="54" t="s">
        <v>520</v>
      </c>
      <c r="D38" s="5" t="s">
        <v>518</v>
      </c>
      <c r="E38" s="5" t="s">
        <v>30</v>
      </c>
      <c r="F38" s="5" t="s">
        <v>44</v>
      </c>
    </row>
    <row r="39" spans="1:6" x14ac:dyDescent="0.25">
      <c r="A39" s="55" t="s">
        <v>521</v>
      </c>
      <c r="B39" s="56">
        <v>6.55</v>
      </c>
      <c r="C39" s="54" t="s">
        <v>522</v>
      </c>
      <c r="D39" s="5" t="s">
        <v>518</v>
      </c>
      <c r="E39" s="5" t="s">
        <v>30</v>
      </c>
      <c r="F39" s="5" t="s">
        <v>51</v>
      </c>
    </row>
    <row r="40" spans="1:6" x14ac:dyDescent="0.25">
      <c r="A40" s="55" t="s">
        <v>523</v>
      </c>
      <c r="B40" s="56">
        <v>4.17</v>
      </c>
      <c r="C40" s="54" t="s">
        <v>524</v>
      </c>
      <c r="D40" s="5" t="s">
        <v>518</v>
      </c>
      <c r="E40" s="5" t="s">
        <v>30</v>
      </c>
      <c r="F40" s="5" t="s">
        <v>51</v>
      </c>
    </row>
    <row r="41" spans="1:6" x14ac:dyDescent="0.25">
      <c r="A41" s="55" t="s">
        <v>525</v>
      </c>
      <c r="B41" s="56">
        <v>6.49</v>
      </c>
      <c r="C41" s="54" t="s">
        <v>526</v>
      </c>
      <c r="D41" s="5" t="s">
        <v>518</v>
      </c>
      <c r="E41" s="5" t="s">
        <v>30</v>
      </c>
      <c r="F41" s="5" t="s">
        <v>44</v>
      </c>
    </row>
    <row r="42" spans="1:6" x14ac:dyDescent="0.25">
      <c r="A42" s="55" t="s">
        <v>527</v>
      </c>
      <c r="B42" s="56">
        <v>8.7899999999999991</v>
      </c>
      <c r="C42" s="54" t="s">
        <v>528</v>
      </c>
      <c r="D42" s="5" t="s">
        <v>518</v>
      </c>
      <c r="E42" s="5" t="s">
        <v>30</v>
      </c>
      <c r="F42" s="5" t="s">
        <v>44</v>
      </c>
    </row>
    <row r="43" spans="1:6" x14ac:dyDescent="0.25">
      <c r="A43" s="55" t="s">
        <v>529</v>
      </c>
      <c r="B43" s="56">
        <v>8.14</v>
      </c>
      <c r="C43" s="54" t="s">
        <v>331</v>
      </c>
      <c r="D43" s="5" t="s">
        <v>518</v>
      </c>
      <c r="E43" s="5" t="s">
        <v>30</v>
      </c>
      <c r="F43" s="5" t="s">
        <v>44</v>
      </c>
    </row>
    <row r="44" spans="1:6" x14ac:dyDescent="0.25">
      <c r="A44" s="55" t="s">
        <v>530</v>
      </c>
      <c r="B44" s="56">
        <v>13.01</v>
      </c>
      <c r="C44" s="54" t="s">
        <v>339</v>
      </c>
      <c r="D44" s="5" t="s">
        <v>531</v>
      </c>
      <c r="E44" s="5" t="s">
        <v>33</v>
      </c>
      <c r="F44" s="5" t="s">
        <v>44</v>
      </c>
    </row>
    <row r="45" spans="1:6" x14ac:dyDescent="0.25">
      <c r="A45" s="55" t="s">
        <v>532</v>
      </c>
      <c r="B45" s="56">
        <v>3.4</v>
      </c>
      <c r="C45" s="54" t="s">
        <v>57</v>
      </c>
      <c r="D45" s="5" t="s">
        <v>531</v>
      </c>
      <c r="E45" s="5" t="s">
        <v>32</v>
      </c>
      <c r="F45" s="5" t="s">
        <v>51</v>
      </c>
    </row>
    <row r="46" spans="1:6" x14ac:dyDescent="0.25">
      <c r="A46" s="55" t="s">
        <v>533</v>
      </c>
      <c r="B46" s="56">
        <v>12.43</v>
      </c>
      <c r="C46" s="54" t="s">
        <v>534</v>
      </c>
      <c r="D46" s="5" t="s">
        <v>531</v>
      </c>
      <c r="E46" s="5" t="s">
        <v>33</v>
      </c>
      <c r="F46" s="5" t="s">
        <v>44</v>
      </c>
    </row>
    <row r="47" spans="1:6" x14ac:dyDescent="0.25">
      <c r="A47" s="55" t="s">
        <v>535</v>
      </c>
      <c r="B47" s="56">
        <v>26.05</v>
      </c>
      <c r="C47" s="54" t="s">
        <v>534</v>
      </c>
      <c r="D47" s="5" t="s">
        <v>536</v>
      </c>
      <c r="E47" s="5" t="s">
        <v>33</v>
      </c>
      <c r="F47" s="5" t="s">
        <v>44</v>
      </c>
    </row>
    <row r="48" spans="1:6" x14ac:dyDescent="0.25">
      <c r="A48" s="55" t="s">
        <v>537</v>
      </c>
      <c r="B48" s="56">
        <v>11.3</v>
      </c>
      <c r="C48" s="54" t="s">
        <v>534</v>
      </c>
      <c r="D48" s="5" t="s">
        <v>536</v>
      </c>
      <c r="E48" s="5" t="s">
        <v>33</v>
      </c>
      <c r="F48" s="5" t="s">
        <v>44</v>
      </c>
    </row>
    <row r="49" spans="1:6" x14ac:dyDescent="0.25">
      <c r="A49" s="55" t="s">
        <v>538</v>
      </c>
      <c r="B49" s="56">
        <v>16.600000000000001</v>
      </c>
      <c r="C49" s="54" t="s">
        <v>534</v>
      </c>
      <c r="D49" s="5" t="s">
        <v>463</v>
      </c>
      <c r="E49" s="5" t="s">
        <v>33</v>
      </c>
      <c r="F49" s="5" t="s">
        <v>44</v>
      </c>
    </row>
    <row r="50" spans="1:6" x14ac:dyDescent="0.25">
      <c r="A50" s="55" t="s">
        <v>539</v>
      </c>
      <c r="B50" s="56">
        <v>11.46</v>
      </c>
      <c r="C50" s="54" t="s">
        <v>339</v>
      </c>
      <c r="D50" s="5" t="s">
        <v>463</v>
      </c>
      <c r="E50" s="5" t="s">
        <v>33</v>
      </c>
      <c r="F50" s="5" t="s">
        <v>44</v>
      </c>
    </row>
    <row r="51" spans="1:6" x14ac:dyDescent="0.25">
      <c r="A51" s="55" t="s">
        <v>540</v>
      </c>
      <c r="B51" s="56">
        <v>14.08</v>
      </c>
      <c r="C51" s="54" t="s">
        <v>534</v>
      </c>
      <c r="D51" s="5" t="s">
        <v>463</v>
      </c>
      <c r="E51" s="5" t="s">
        <v>33</v>
      </c>
      <c r="F51" s="5" t="s">
        <v>44</v>
      </c>
    </row>
    <row r="52" spans="1:6" ht="21" customHeight="1" x14ac:dyDescent="0.25">
      <c r="A52" s="55" t="s">
        <v>541</v>
      </c>
      <c r="B52" s="56">
        <v>10.49</v>
      </c>
      <c r="C52" s="54" t="s">
        <v>331</v>
      </c>
      <c r="D52" s="7" t="s">
        <v>542</v>
      </c>
      <c r="E52" s="5" t="s">
        <v>32</v>
      </c>
      <c r="F52" s="5" t="s">
        <v>44</v>
      </c>
    </row>
    <row r="53" spans="1:6" x14ac:dyDescent="0.25">
      <c r="A53" s="55" t="s">
        <v>543</v>
      </c>
      <c r="B53" s="56">
        <v>41.1</v>
      </c>
      <c r="C53" s="54" t="s">
        <v>209</v>
      </c>
      <c r="D53" s="5" t="s">
        <v>544</v>
      </c>
      <c r="E53" s="5" t="s">
        <v>32</v>
      </c>
      <c r="F53" s="5" t="s">
        <v>44</v>
      </c>
    </row>
    <row r="54" spans="1:6" x14ac:dyDescent="0.25">
      <c r="A54" s="55" t="s">
        <v>545</v>
      </c>
      <c r="B54" s="56">
        <v>4.1399999999999997</v>
      </c>
      <c r="C54" s="54" t="s">
        <v>57</v>
      </c>
      <c r="D54" s="5" t="s">
        <v>544</v>
      </c>
      <c r="E54" s="5" t="s">
        <v>32</v>
      </c>
      <c r="F54" s="5" t="s">
        <v>51</v>
      </c>
    </row>
    <row r="55" spans="1:6" x14ac:dyDescent="0.25">
      <c r="A55" s="55" t="s">
        <v>546</v>
      </c>
      <c r="B55" s="56">
        <v>44.76</v>
      </c>
      <c r="C55" s="54" t="s">
        <v>209</v>
      </c>
      <c r="D55" s="5" t="s">
        <v>159</v>
      </c>
      <c r="E55" s="5" t="s">
        <v>32</v>
      </c>
      <c r="F55" s="5" t="s">
        <v>51</v>
      </c>
    </row>
    <row r="56" spans="1:6" x14ac:dyDescent="0.25">
      <c r="A56" s="55" t="s">
        <v>547</v>
      </c>
      <c r="B56" s="56">
        <v>25.53</v>
      </c>
      <c r="C56" s="54" t="s">
        <v>209</v>
      </c>
      <c r="D56" s="5" t="s">
        <v>518</v>
      </c>
      <c r="E56" s="5" t="s">
        <v>30</v>
      </c>
      <c r="F56" s="5" t="s">
        <v>44</v>
      </c>
    </row>
    <row r="57" spans="1:6" x14ac:dyDescent="0.25">
      <c r="A57" s="55" t="s">
        <v>548</v>
      </c>
      <c r="B57" s="56">
        <v>6.85</v>
      </c>
      <c r="C57" s="54" t="s">
        <v>209</v>
      </c>
      <c r="D57" s="5" t="s">
        <v>531</v>
      </c>
      <c r="E57" s="5" t="s">
        <v>32</v>
      </c>
      <c r="F57" s="5" t="s">
        <v>44</v>
      </c>
    </row>
    <row r="58" spans="1:6" x14ac:dyDescent="0.25">
      <c r="A58" s="55" t="s">
        <v>549</v>
      </c>
      <c r="B58" s="56">
        <v>2.94</v>
      </c>
      <c r="C58" s="54" t="s">
        <v>550</v>
      </c>
      <c r="D58" s="5" t="s">
        <v>162</v>
      </c>
      <c r="E58" s="5" t="s">
        <v>34</v>
      </c>
      <c r="F58" s="5"/>
    </row>
    <row r="59" spans="1:6" x14ac:dyDescent="0.25">
      <c r="A59" s="55" t="s">
        <v>551</v>
      </c>
      <c r="B59" s="56">
        <v>4.2300000000000004</v>
      </c>
      <c r="C59" s="54" t="s">
        <v>329</v>
      </c>
      <c r="D59" s="5" t="s">
        <v>518</v>
      </c>
      <c r="E59" s="5" t="s">
        <v>30</v>
      </c>
      <c r="F59" s="6" t="s">
        <v>44</v>
      </c>
    </row>
    <row r="60" spans="1:6" x14ac:dyDescent="0.25">
      <c r="A60" s="55" t="s">
        <v>552</v>
      </c>
      <c r="B60" s="56">
        <v>3.5</v>
      </c>
      <c r="C60" s="54" t="s">
        <v>553</v>
      </c>
      <c r="D60" s="5" t="s">
        <v>518</v>
      </c>
      <c r="E60" s="5" t="s">
        <v>30</v>
      </c>
      <c r="F60" s="6" t="s">
        <v>44</v>
      </c>
    </row>
    <row r="61" spans="1:6" x14ac:dyDescent="0.25">
      <c r="A61" s="55" t="s">
        <v>554</v>
      </c>
      <c r="B61" s="56">
        <v>3.54</v>
      </c>
      <c r="C61" s="54" t="s">
        <v>555</v>
      </c>
      <c r="D61" s="5" t="s">
        <v>518</v>
      </c>
      <c r="E61" s="5" t="s">
        <v>30</v>
      </c>
      <c r="F61" s="6" t="s">
        <v>44</v>
      </c>
    </row>
    <row r="62" spans="1:6" x14ac:dyDescent="0.25">
      <c r="A62" s="55" t="s">
        <v>556</v>
      </c>
      <c r="B62" s="56">
        <v>33.659999999999997</v>
      </c>
      <c r="C62" s="54" t="s">
        <v>209</v>
      </c>
      <c r="D62" s="5" t="s">
        <v>159</v>
      </c>
      <c r="E62" s="5" t="s">
        <v>32</v>
      </c>
      <c r="F62" s="6" t="s">
        <v>51</v>
      </c>
    </row>
    <row r="63" spans="1:6" x14ac:dyDescent="0.25">
      <c r="A63" s="55" t="s">
        <v>557</v>
      </c>
      <c r="B63" s="56">
        <v>2.85</v>
      </c>
      <c r="C63" s="54" t="s">
        <v>558</v>
      </c>
      <c r="D63" s="5" t="s">
        <v>518</v>
      </c>
      <c r="E63" s="5" t="s">
        <v>30</v>
      </c>
      <c r="F63" s="6" t="s">
        <v>51</v>
      </c>
    </row>
    <row r="64" spans="1:6" x14ac:dyDescent="0.25">
      <c r="A64" s="55" t="s">
        <v>559</v>
      </c>
      <c r="B64" s="56">
        <v>7.2</v>
      </c>
      <c r="C64" s="54" t="s">
        <v>63</v>
      </c>
      <c r="D64" s="5" t="s">
        <v>518</v>
      </c>
      <c r="E64" s="5" t="s">
        <v>30</v>
      </c>
      <c r="F64" s="6" t="s">
        <v>51</v>
      </c>
    </row>
    <row r="65" spans="1:6" x14ac:dyDescent="0.25">
      <c r="A65" s="55" t="s">
        <v>560</v>
      </c>
      <c r="B65" s="56">
        <v>17.670000000000002</v>
      </c>
      <c r="C65" s="54" t="s">
        <v>561</v>
      </c>
      <c r="D65" s="5" t="s">
        <v>159</v>
      </c>
      <c r="E65" s="5" t="s">
        <v>32</v>
      </c>
      <c r="F65" s="6" t="s">
        <v>51</v>
      </c>
    </row>
    <row r="66" spans="1:6" x14ac:dyDescent="0.25">
      <c r="A66" s="55" t="s">
        <v>562</v>
      </c>
      <c r="B66" s="56">
        <v>12.92</v>
      </c>
      <c r="C66" s="54" t="s">
        <v>563</v>
      </c>
      <c r="D66" s="5" t="s">
        <v>159</v>
      </c>
      <c r="E66" s="5" t="s">
        <v>32</v>
      </c>
      <c r="F66" s="6" t="s">
        <v>51</v>
      </c>
    </row>
    <row r="67" spans="1:6" x14ac:dyDescent="0.25">
      <c r="A67" s="55" t="s">
        <v>564</v>
      </c>
      <c r="B67" s="56">
        <v>2.4500000000000002</v>
      </c>
      <c r="C67" s="54" t="s">
        <v>565</v>
      </c>
      <c r="D67" s="5" t="s">
        <v>473</v>
      </c>
      <c r="E67" s="5" t="s">
        <v>30</v>
      </c>
      <c r="F67" s="6" t="s">
        <v>44</v>
      </c>
    </row>
    <row r="68" spans="1:6" x14ac:dyDescent="0.25">
      <c r="A68" s="55" t="s">
        <v>566</v>
      </c>
      <c r="B68" s="56">
        <v>3.15</v>
      </c>
      <c r="C68" s="54" t="s">
        <v>57</v>
      </c>
      <c r="D68" s="5" t="s">
        <v>473</v>
      </c>
      <c r="E68" s="5" t="s">
        <v>30</v>
      </c>
      <c r="F68" s="6" t="s">
        <v>51</v>
      </c>
    </row>
    <row r="69" spans="1:6" x14ac:dyDescent="0.25">
      <c r="A69" s="55" t="s">
        <v>567</v>
      </c>
      <c r="B69" s="56">
        <v>4.0999999999999996</v>
      </c>
      <c r="C69" s="54" t="s">
        <v>57</v>
      </c>
      <c r="D69" s="5" t="s">
        <v>466</v>
      </c>
      <c r="E69" s="5" t="s">
        <v>32</v>
      </c>
      <c r="F69" s="6" t="s">
        <v>51</v>
      </c>
    </row>
    <row r="70" spans="1:6" x14ac:dyDescent="0.25">
      <c r="A70" s="55" t="s">
        <v>568</v>
      </c>
      <c r="B70" s="56">
        <v>19.739999999999998</v>
      </c>
      <c r="C70" s="54" t="s">
        <v>209</v>
      </c>
      <c r="D70" s="5" t="s">
        <v>466</v>
      </c>
      <c r="E70" s="5" t="s">
        <v>32</v>
      </c>
      <c r="F70" s="6" t="s">
        <v>44</v>
      </c>
    </row>
    <row r="71" spans="1:6" x14ac:dyDescent="0.25">
      <c r="A71" s="55" t="s">
        <v>569</v>
      </c>
      <c r="B71" s="56">
        <v>5.1100000000000003</v>
      </c>
      <c r="C71" s="54" t="s">
        <v>331</v>
      </c>
      <c r="D71" s="5" t="s">
        <v>466</v>
      </c>
      <c r="E71" s="5" t="s">
        <v>32</v>
      </c>
      <c r="F71" s="6" t="s">
        <v>44</v>
      </c>
    </row>
    <row r="72" spans="1:6" x14ac:dyDescent="0.25">
      <c r="A72" s="55" t="s">
        <v>570</v>
      </c>
      <c r="B72" s="56">
        <v>6.39</v>
      </c>
      <c r="C72" s="54" t="s">
        <v>46</v>
      </c>
      <c r="D72" s="5" t="s">
        <v>514</v>
      </c>
      <c r="E72" s="5" t="s">
        <v>30</v>
      </c>
      <c r="F72" s="6" t="s">
        <v>44</v>
      </c>
    </row>
    <row r="73" spans="1:6" x14ac:dyDescent="0.25">
      <c r="A73" s="55" t="s">
        <v>571</v>
      </c>
      <c r="B73" s="56">
        <v>4</v>
      </c>
      <c r="C73" s="54" t="s">
        <v>46</v>
      </c>
      <c r="D73" s="5" t="s">
        <v>514</v>
      </c>
      <c r="E73" s="5" t="s">
        <v>30</v>
      </c>
      <c r="F73" s="6" t="s">
        <v>44</v>
      </c>
    </row>
    <row r="74" spans="1:6" x14ac:dyDescent="0.25">
      <c r="A74" s="55" t="s">
        <v>572</v>
      </c>
      <c r="B74" s="56">
        <v>5.88</v>
      </c>
      <c r="C74" s="54" t="s">
        <v>573</v>
      </c>
      <c r="D74" s="5" t="s">
        <v>514</v>
      </c>
      <c r="E74" s="5" t="s">
        <v>30</v>
      </c>
      <c r="F74" s="6" t="s">
        <v>44</v>
      </c>
    </row>
    <row r="75" spans="1:6" x14ac:dyDescent="0.25">
      <c r="A75" s="55" t="s">
        <v>574</v>
      </c>
      <c r="B75" s="56">
        <v>2.17</v>
      </c>
      <c r="C75" s="54" t="s">
        <v>575</v>
      </c>
      <c r="D75" s="5" t="s">
        <v>514</v>
      </c>
      <c r="E75" s="5" t="s">
        <v>30</v>
      </c>
      <c r="F75" s="6" t="s">
        <v>44</v>
      </c>
    </row>
    <row r="76" spans="1:6" x14ac:dyDescent="0.25">
      <c r="A76" s="55" t="s">
        <v>576</v>
      </c>
      <c r="B76" s="56">
        <v>4.26</v>
      </c>
      <c r="C76" s="54" t="s">
        <v>577</v>
      </c>
      <c r="D76" s="5" t="s">
        <v>514</v>
      </c>
      <c r="E76" s="5" t="s">
        <v>30</v>
      </c>
      <c r="F76" s="6" t="s">
        <v>44</v>
      </c>
    </row>
    <row r="77" spans="1:6" x14ac:dyDescent="0.25">
      <c r="A77" s="55" t="s">
        <v>578</v>
      </c>
      <c r="B77" s="56">
        <v>15.11</v>
      </c>
      <c r="C77" s="54" t="s">
        <v>579</v>
      </c>
      <c r="D77" s="5" t="s">
        <v>514</v>
      </c>
      <c r="E77" s="5" t="s">
        <v>30</v>
      </c>
      <c r="F77" s="6" t="s">
        <v>44</v>
      </c>
    </row>
    <row r="78" spans="1:6" x14ac:dyDescent="0.25">
      <c r="A78" s="55" t="s">
        <v>580</v>
      </c>
      <c r="B78" s="56">
        <v>10.4</v>
      </c>
      <c r="C78" s="54" t="s">
        <v>581</v>
      </c>
      <c r="D78" s="5" t="s">
        <v>514</v>
      </c>
      <c r="E78" s="5" t="s">
        <v>30</v>
      </c>
      <c r="F78" s="6" t="s">
        <v>44</v>
      </c>
    </row>
    <row r="79" spans="1:6" x14ac:dyDescent="0.25">
      <c r="A79" s="55" t="s">
        <v>582</v>
      </c>
      <c r="B79" s="56">
        <v>10.87</v>
      </c>
      <c r="C79" s="54" t="s">
        <v>583</v>
      </c>
      <c r="D79" s="5" t="s">
        <v>514</v>
      </c>
      <c r="E79" s="5" t="s">
        <v>30</v>
      </c>
      <c r="F79" s="6" t="s">
        <v>44</v>
      </c>
    </row>
    <row r="80" spans="1:6" x14ac:dyDescent="0.25">
      <c r="A80" s="55" t="s">
        <v>584</v>
      </c>
      <c r="B80" s="56">
        <v>3.12</v>
      </c>
      <c r="C80" s="54" t="s">
        <v>209</v>
      </c>
      <c r="D80" s="5" t="s">
        <v>159</v>
      </c>
      <c r="E80" s="5" t="s">
        <v>32</v>
      </c>
      <c r="F80" s="6" t="s">
        <v>44</v>
      </c>
    </row>
    <row r="81" spans="1:9" x14ac:dyDescent="0.25">
      <c r="A81" s="55" t="s">
        <v>585</v>
      </c>
      <c r="B81" s="56">
        <v>1.49</v>
      </c>
      <c r="C81" s="54" t="s">
        <v>586</v>
      </c>
      <c r="D81" s="5" t="s">
        <v>514</v>
      </c>
      <c r="E81" s="5" t="s">
        <v>30</v>
      </c>
      <c r="F81" s="6" t="s">
        <v>44</v>
      </c>
    </row>
    <row r="82" spans="1:9" x14ac:dyDescent="0.25">
      <c r="A82" s="55" t="s">
        <v>587</v>
      </c>
      <c r="B82" s="56">
        <v>1.45</v>
      </c>
      <c r="C82" s="54" t="s">
        <v>57</v>
      </c>
      <c r="D82" s="5" t="s">
        <v>518</v>
      </c>
      <c r="E82" s="5" t="s">
        <v>30</v>
      </c>
      <c r="F82" s="6" t="s">
        <v>51</v>
      </c>
    </row>
    <row r="83" spans="1:9" x14ac:dyDescent="0.25">
      <c r="A83" s="55" t="s">
        <v>588</v>
      </c>
      <c r="B83" s="56">
        <v>32.94</v>
      </c>
      <c r="C83" s="54" t="s">
        <v>209</v>
      </c>
      <c r="D83" s="5" t="s">
        <v>159</v>
      </c>
      <c r="E83" s="5" t="s">
        <v>32</v>
      </c>
      <c r="F83" s="6" t="s">
        <v>51</v>
      </c>
    </row>
    <row r="84" spans="1:9" x14ac:dyDescent="0.25">
      <c r="A84" s="57" t="s">
        <v>35</v>
      </c>
      <c r="B84" s="36">
        <f>SUM(B2:B83)</f>
        <v>1099.5199999999998</v>
      </c>
      <c r="C84" s="25"/>
      <c r="D84" s="25"/>
      <c r="E84" s="25"/>
      <c r="F84" s="6"/>
    </row>
    <row r="85" spans="1:9" x14ac:dyDescent="0.25">
      <c r="H85" s="58" t="s">
        <v>28</v>
      </c>
      <c r="I85" s="58" t="s">
        <v>29</v>
      </c>
    </row>
    <row r="86" spans="1:9" x14ac:dyDescent="0.25">
      <c r="H86" s="58" t="s">
        <v>30</v>
      </c>
      <c r="I86" s="58">
        <f>SUMIF(E:E,"Biała*",B:B)</f>
        <v>564.25000000000011</v>
      </c>
    </row>
    <row r="87" spans="1:9" x14ac:dyDescent="0.25">
      <c r="H87" s="58" t="s">
        <v>31</v>
      </c>
      <c r="I87" s="58">
        <f>SUMIF(E:E,"Zielona*",B:B)</f>
        <v>0</v>
      </c>
    </row>
    <row r="88" spans="1:9" x14ac:dyDescent="0.25">
      <c r="H88" s="58" t="s">
        <v>32</v>
      </c>
      <c r="I88" s="58">
        <f>SUMIF(E:E,"szara",B:B)</f>
        <v>306.37</v>
      </c>
    </row>
    <row r="89" spans="1:9" x14ac:dyDescent="0.25">
      <c r="H89" s="58" t="s">
        <v>33</v>
      </c>
      <c r="I89" s="58">
        <f>SUMIF(E:E,"szara biurowa",B:B)</f>
        <v>216.05000000000004</v>
      </c>
    </row>
    <row r="90" spans="1:9" x14ac:dyDescent="0.25">
      <c r="H90" s="58" t="s">
        <v>34</v>
      </c>
      <c r="I90" s="58">
        <f>SUMIF(E:E,"nie sprzątamy",B:B)</f>
        <v>12.85</v>
      </c>
    </row>
    <row r="91" spans="1:9" x14ac:dyDescent="0.25">
      <c r="H91" s="58" t="s">
        <v>35</v>
      </c>
      <c r="I91" s="58">
        <f>SUM(I86:I90)</f>
        <v>1099.52</v>
      </c>
    </row>
  </sheetData>
  <pageMargins left="0.7" right="0.7" top="0.75" bottom="0.75" header="0.3" footer="0.3"/>
  <pageSetup paperSize="9" scale="91" orientation="landscape" r:id="rId1"/>
  <headerFooter>
    <oddHeader>&amp;L&amp;"-,Pogrubiony"&amp;10 ZP/32/2026
Usługa specjalistycznego sprzątania i całodobowego utrzymania czystości w pomieszczeniach szpitalnych oraz segregacji odpadów komunalnych i medycznych na terenie Szpitala&amp;RBKS3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11"/>
  <sheetViews>
    <sheetView view="pageBreakPreview" topLeftCell="A13" zoomScale="60" zoomScaleNormal="100" workbookViewId="0">
      <selection activeCell="H86" sqref="H86"/>
    </sheetView>
  </sheetViews>
  <sheetFormatPr defaultRowHeight="15" x14ac:dyDescent="0.25"/>
  <cols>
    <col min="1" max="2" width="13.5703125" style="22" customWidth="1"/>
    <col min="3" max="3" width="38.42578125" style="22" customWidth="1"/>
    <col min="4" max="4" width="18.42578125" style="22" customWidth="1"/>
    <col min="5" max="5" width="13.85546875" style="22" customWidth="1"/>
    <col min="6" max="6" width="20.42578125" style="26" customWidth="1"/>
    <col min="7" max="7" width="8.7109375" style="22" customWidth="1"/>
    <col min="8" max="8" width="12" style="22" customWidth="1"/>
    <col min="9" max="9" width="13" style="22" customWidth="1"/>
  </cols>
  <sheetData>
    <row r="1" spans="1:6" ht="31.5" customHeight="1" x14ac:dyDescent="0.25">
      <c r="A1" s="21" t="s">
        <v>175</v>
      </c>
      <c r="B1" s="21" t="s">
        <v>29</v>
      </c>
      <c r="C1" s="21" t="s">
        <v>38</v>
      </c>
      <c r="D1" s="21" t="s">
        <v>39</v>
      </c>
      <c r="E1" s="21" t="s">
        <v>28</v>
      </c>
      <c r="F1" s="21" t="s">
        <v>40</v>
      </c>
    </row>
    <row r="2" spans="1:6" x14ac:dyDescent="0.25">
      <c r="A2" s="66" t="s">
        <v>589</v>
      </c>
      <c r="B2" s="56">
        <v>21.41</v>
      </c>
      <c r="C2" s="68" t="s">
        <v>444</v>
      </c>
      <c r="D2" s="68" t="s">
        <v>590</v>
      </c>
      <c r="E2" s="68" t="s">
        <v>30</v>
      </c>
      <c r="F2" s="77" t="s">
        <v>44</v>
      </c>
    </row>
    <row r="3" spans="1:6" x14ac:dyDescent="0.25">
      <c r="A3" s="66" t="s">
        <v>591</v>
      </c>
      <c r="B3" s="56">
        <v>13.81</v>
      </c>
      <c r="C3" s="68" t="s">
        <v>592</v>
      </c>
      <c r="D3" s="68" t="s">
        <v>590</v>
      </c>
      <c r="E3" s="68" t="s">
        <v>30</v>
      </c>
      <c r="F3" s="77" t="s">
        <v>51</v>
      </c>
    </row>
    <row r="4" spans="1:6" x14ac:dyDescent="0.25">
      <c r="A4" s="66" t="s">
        <v>593</v>
      </c>
      <c r="B4" s="56">
        <v>11.15</v>
      </c>
      <c r="C4" s="68" t="s">
        <v>329</v>
      </c>
      <c r="D4" s="68" t="s">
        <v>590</v>
      </c>
      <c r="E4" s="68" t="s">
        <v>30</v>
      </c>
      <c r="F4" s="77" t="s">
        <v>594</v>
      </c>
    </row>
    <row r="5" spans="1:6" x14ac:dyDescent="0.25">
      <c r="A5" s="66" t="s">
        <v>595</v>
      </c>
      <c r="B5" s="56">
        <v>6.7</v>
      </c>
      <c r="C5" s="68" t="s">
        <v>596</v>
      </c>
      <c r="D5" s="68" t="s">
        <v>590</v>
      </c>
      <c r="E5" s="68" t="s">
        <v>30</v>
      </c>
      <c r="F5" s="77" t="s">
        <v>51</v>
      </c>
    </row>
    <row r="6" spans="1:6" x14ac:dyDescent="0.25">
      <c r="A6" s="66" t="s">
        <v>597</v>
      </c>
      <c r="B6" s="56">
        <v>44.01</v>
      </c>
      <c r="C6" s="68" t="s">
        <v>598</v>
      </c>
      <c r="D6" s="68" t="s">
        <v>590</v>
      </c>
      <c r="E6" s="68" t="s">
        <v>34</v>
      </c>
      <c r="F6" s="77"/>
    </row>
    <row r="7" spans="1:6" x14ac:dyDescent="0.25">
      <c r="A7" s="66" t="s">
        <v>599</v>
      </c>
      <c r="B7" s="56">
        <v>33.46</v>
      </c>
      <c r="C7" s="68" t="s">
        <v>598</v>
      </c>
      <c r="D7" s="68" t="s">
        <v>600</v>
      </c>
      <c r="E7" s="68" t="s">
        <v>34</v>
      </c>
      <c r="F7" s="77"/>
    </row>
    <row r="8" spans="1:6" x14ac:dyDescent="0.25">
      <c r="A8" s="66" t="s">
        <v>601</v>
      </c>
      <c r="B8" s="56">
        <v>17.14</v>
      </c>
      <c r="C8" s="68" t="s">
        <v>602</v>
      </c>
      <c r="D8" s="68" t="s">
        <v>600</v>
      </c>
      <c r="E8" s="68" t="s">
        <v>34</v>
      </c>
      <c r="F8" s="77"/>
    </row>
    <row r="9" spans="1:6" x14ac:dyDescent="0.25">
      <c r="A9" s="66" t="s">
        <v>603</v>
      </c>
      <c r="B9" s="56">
        <v>12.67</v>
      </c>
      <c r="C9" s="68" t="s">
        <v>602</v>
      </c>
      <c r="D9" s="68" t="s">
        <v>600</v>
      </c>
      <c r="E9" s="68" t="s">
        <v>34</v>
      </c>
      <c r="F9" s="77"/>
    </row>
    <row r="10" spans="1:6" x14ac:dyDescent="0.25">
      <c r="A10" s="66" t="s">
        <v>604</v>
      </c>
      <c r="B10" s="56">
        <v>18.22</v>
      </c>
      <c r="C10" s="68" t="s">
        <v>605</v>
      </c>
      <c r="D10" s="68" t="s">
        <v>600</v>
      </c>
      <c r="E10" s="68" t="s">
        <v>32</v>
      </c>
      <c r="F10" s="77" t="s">
        <v>51</v>
      </c>
    </row>
    <row r="11" spans="1:6" x14ac:dyDescent="0.25">
      <c r="A11" s="66" t="s">
        <v>606</v>
      </c>
      <c r="B11" s="56">
        <v>4.2300000000000004</v>
      </c>
      <c r="C11" s="68" t="s">
        <v>378</v>
      </c>
      <c r="D11" s="68" t="s">
        <v>600</v>
      </c>
      <c r="E11" s="68" t="s">
        <v>32</v>
      </c>
      <c r="F11" s="77" t="s">
        <v>51</v>
      </c>
    </row>
    <row r="12" spans="1:6" x14ac:dyDescent="0.25">
      <c r="A12" s="66" t="s">
        <v>607</v>
      </c>
      <c r="B12" s="56">
        <v>3.56</v>
      </c>
      <c r="C12" s="68" t="s">
        <v>367</v>
      </c>
      <c r="D12" s="68" t="s">
        <v>600</v>
      </c>
      <c r="E12" s="68" t="s">
        <v>32</v>
      </c>
      <c r="F12" s="77" t="s">
        <v>51</v>
      </c>
    </row>
    <row r="13" spans="1:6" x14ac:dyDescent="0.25">
      <c r="A13" s="66" t="s">
        <v>608</v>
      </c>
      <c r="B13" s="56">
        <v>2.68</v>
      </c>
      <c r="C13" s="68" t="s">
        <v>57</v>
      </c>
      <c r="D13" s="68" t="s">
        <v>600</v>
      </c>
      <c r="E13" s="68" t="s">
        <v>32</v>
      </c>
      <c r="F13" s="77" t="s">
        <v>51</v>
      </c>
    </row>
    <row r="14" spans="1:6" x14ac:dyDescent="0.25">
      <c r="A14" s="66" t="s">
        <v>609</v>
      </c>
      <c r="B14" s="56">
        <v>24.97</v>
      </c>
      <c r="C14" s="68" t="s">
        <v>209</v>
      </c>
      <c r="D14" s="68" t="s">
        <v>600</v>
      </c>
      <c r="E14" s="68" t="s">
        <v>32</v>
      </c>
      <c r="F14" s="77" t="s">
        <v>51</v>
      </c>
    </row>
    <row r="15" spans="1:6" x14ac:dyDescent="0.25">
      <c r="A15" s="66" t="s">
        <v>610</v>
      </c>
      <c r="B15" s="56">
        <v>1.83</v>
      </c>
      <c r="C15" s="68" t="s">
        <v>452</v>
      </c>
      <c r="D15" s="68" t="s">
        <v>600</v>
      </c>
      <c r="E15" s="68" t="s">
        <v>32</v>
      </c>
      <c r="F15" s="77" t="s">
        <v>51</v>
      </c>
    </row>
    <row r="16" spans="1:6" x14ac:dyDescent="0.25">
      <c r="A16" s="66" t="s">
        <v>611</v>
      </c>
      <c r="B16" s="56">
        <v>23.54</v>
      </c>
      <c r="C16" s="68" t="s">
        <v>612</v>
      </c>
      <c r="D16" s="68" t="s">
        <v>600</v>
      </c>
      <c r="E16" s="68" t="s">
        <v>32</v>
      </c>
      <c r="F16" s="77" t="s">
        <v>51</v>
      </c>
    </row>
    <row r="17" spans="1:6" x14ac:dyDescent="0.25">
      <c r="A17" s="66" t="s">
        <v>613</v>
      </c>
      <c r="B17" s="56">
        <v>7.24</v>
      </c>
      <c r="C17" s="68" t="s">
        <v>614</v>
      </c>
      <c r="D17" s="68" t="s">
        <v>600</v>
      </c>
      <c r="E17" s="68" t="s">
        <v>32</v>
      </c>
      <c r="F17" s="77" t="s">
        <v>51</v>
      </c>
    </row>
    <row r="18" spans="1:6" x14ac:dyDescent="0.25">
      <c r="A18" s="66" t="s">
        <v>615</v>
      </c>
      <c r="B18" s="56">
        <v>6.78</v>
      </c>
      <c r="C18" s="68" t="s">
        <v>616</v>
      </c>
      <c r="D18" s="68" t="s">
        <v>600</v>
      </c>
      <c r="E18" s="68" t="s">
        <v>32</v>
      </c>
      <c r="F18" s="77" t="s">
        <v>51</v>
      </c>
    </row>
    <row r="19" spans="1:6" x14ac:dyDescent="0.25">
      <c r="A19" s="66" t="s">
        <v>617</v>
      </c>
      <c r="B19" s="56">
        <v>9.2899999999999991</v>
      </c>
      <c r="C19" s="68" t="s">
        <v>618</v>
      </c>
      <c r="D19" s="68" t="s">
        <v>600</v>
      </c>
      <c r="E19" s="68" t="s">
        <v>32</v>
      </c>
      <c r="F19" s="77" t="s">
        <v>51</v>
      </c>
    </row>
    <row r="20" spans="1:6" x14ac:dyDescent="0.25">
      <c r="A20" s="66" t="s">
        <v>619</v>
      </c>
      <c r="B20" s="56">
        <v>41.88</v>
      </c>
      <c r="C20" s="68" t="s">
        <v>209</v>
      </c>
      <c r="D20" s="68" t="s">
        <v>600</v>
      </c>
      <c r="E20" s="68" t="s">
        <v>32</v>
      </c>
      <c r="F20" s="77" t="s">
        <v>51</v>
      </c>
    </row>
    <row r="21" spans="1:6" x14ac:dyDescent="0.25">
      <c r="A21" s="66" t="s">
        <v>620</v>
      </c>
      <c r="B21" s="56">
        <v>66.44</v>
      </c>
      <c r="C21" s="68" t="s">
        <v>209</v>
      </c>
      <c r="D21" s="68" t="s">
        <v>159</v>
      </c>
      <c r="E21" s="68" t="s">
        <v>32</v>
      </c>
      <c r="F21" s="77" t="s">
        <v>51</v>
      </c>
    </row>
    <row r="22" spans="1:6" x14ac:dyDescent="0.25">
      <c r="A22" s="66" t="s">
        <v>621</v>
      </c>
      <c r="B22" s="56">
        <v>66.150000000000006</v>
      </c>
      <c r="C22" s="68" t="s">
        <v>209</v>
      </c>
      <c r="D22" s="68" t="s">
        <v>159</v>
      </c>
      <c r="E22" s="68" t="s">
        <v>32</v>
      </c>
      <c r="F22" s="77" t="s">
        <v>51</v>
      </c>
    </row>
    <row r="23" spans="1:6" x14ac:dyDescent="0.25">
      <c r="A23" s="66" t="s">
        <v>622</v>
      </c>
      <c r="B23" s="56">
        <v>39.46</v>
      </c>
      <c r="C23" s="68" t="s">
        <v>209</v>
      </c>
      <c r="D23" s="68" t="s">
        <v>590</v>
      </c>
      <c r="E23" s="68" t="s">
        <v>32</v>
      </c>
      <c r="F23" s="77" t="s">
        <v>44</v>
      </c>
    </row>
    <row r="24" spans="1:6" x14ac:dyDescent="0.25">
      <c r="A24" s="66" t="s">
        <v>623</v>
      </c>
      <c r="B24" s="56">
        <v>14.96</v>
      </c>
      <c r="C24" s="68" t="s">
        <v>624</v>
      </c>
      <c r="D24" s="68" t="s">
        <v>590</v>
      </c>
      <c r="E24" s="68" t="s">
        <v>32</v>
      </c>
      <c r="F24" s="77" t="s">
        <v>44</v>
      </c>
    </row>
    <row r="25" spans="1:6" x14ac:dyDescent="0.25">
      <c r="A25" s="78" t="s">
        <v>625</v>
      </c>
      <c r="B25" s="67">
        <v>5.12</v>
      </c>
      <c r="C25" s="6" t="s">
        <v>602</v>
      </c>
      <c r="D25" s="6" t="s">
        <v>590</v>
      </c>
      <c r="E25" s="6" t="s">
        <v>34</v>
      </c>
      <c r="F25" s="77"/>
    </row>
    <row r="26" spans="1:6" x14ac:dyDescent="0.25">
      <c r="A26" s="66" t="s">
        <v>626</v>
      </c>
      <c r="B26" s="56">
        <v>19.93</v>
      </c>
      <c r="C26" s="68" t="s">
        <v>627</v>
      </c>
      <c r="D26" s="68" t="s">
        <v>131</v>
      </c>
      <c r="E26" s="68" t="s">
        <v>34</v>
      </c>
      <c r="F26" s="77"/>
    </row>
    <row r="27" spans="1:6" x14ac:dyDescent="0.25">
      <c r="A27" s="66" t="s">
        <v>628</v>
      </c>
      <c r="B27" s="56">
        <v>10.7</v>
      </c>
      <c r="C27" s="68" t="s">
        <v>629</v>
      </c>
      <c r="D27" s="68" t="s">
        <v>162</v>
      </c>
      <c r="E27" s="68" t="s">
        <v>32</v>
      </c>
      <c r="F27" s="77" t="s">
        <v>51</v>
      </c>
    </row>
    <row r="28" spans="1:6" x14ac:dyDescent="0.25">
      <c r="A28" s="66" t="s">
        <v>630</v>
      </c>
      <c r="B28" s="56">
        <v>30.75</v>
      </c>
      <c r="C28" s="68" t="s">
        <v>209</v>
      </c>
      <c r="D28" s="68" t="s">
        <v>159</v>
      </c>
      <c r="E28" s="68" t="s">
        <v>32</v>
      </c>
      <c r="F28" s="77" t="s">
        <v>51</v>
      </c>
    </row>
    <row r="29" spans="1:6" x14ac:dyDescent="0.25">
      <c r="A29" s="66" t="s">
        <v>631</v>
      </c>
      <c r="B29" s="56">
        <v>22.57</v>
      </c>
      <c r="C29" s="68" t="s">
        <v>632</v>
      </c>
      <c r="D29" s="68" t="s">
        <v>162</v>
      </c>
      <c r="E29" s="68" t="s">
        <v>32</v>
      </c>
      <c r="F29" s="77" t="s">
        <v>51</v>
      </c>
    </row>
    <row r="30" spans="1:6" x14ac:dyDescent="0.25">
      <c r="A30" s="66" t="s">
        <v>633</v>
      </c>
      <c r="B30" s="56">
        <v>6.22</v>
      </c>
      <c r="C30" s="68" t="s">
        <v>634</v>
      </c>
      <c r="D30" s="68" t="s">
        <v>159</v>
      </c>
      <c r="E30" s="68" t="s">
        <v>32</v>
      </c>
      <c r="F30" s="77" t="s">
        <v>51</v>
      </c>
    </row>
    <row r="31" spans="1:6" x14ac:dyDescent="0.25">
      <c r="A31" s="66" t="s">
        <v>635</v>
      </c>
      <c r="B31" s="56">
        <v>190.47</v>
      </c>
      <c r="C31" s="68" t="s">
        <v>636</v>
      </c>
      <c r="D31" s="68" t="s">
        <v>159</v>
      </c>
      <c r="E31" s="68" t="s">
        <v>32</v>
      </c>
      <c r="F31" s="77" t="s">
        <v>51</v>
      </c>
    </row>
    <row r="32" spans="1:6" x14ac:dyDescent="0.25">
      <c r="A32" s="66" t="s">
        <v>637</v>
      </c>
      <c r="B32" s="56">
        <v>5.13</v>
      </c>
      <c r="C32" s="68" t="s">
        <v>638</v>
      </c>
      <c r="D32" s="68" t="s">
        <v>159</v>
      </c>
      <c r="E32" s="68" t="s">
        <v>32</v>
      </c>
      <c r="F32" s="77" t="s">
        <v>51</v>
      </c>
    </row>
    <row r="33" spans="1:6" x14ac:dyDescent="0.25">
      <c r="A33" s="66" t="s">
        <v>639</v>
      </c>
      <c r="B33" s="56">
        <v>4.0199999999999996</v>
      </c>
      <c r="C33" s="68" t="s">
        <v>640</v>
      </c>
      <c r="D33" s="68" t="s">
        <v>162</v>
      </c>
      <c r="E33" s="68" t="s">
        <v>34</v>
      </c>
      <c r="F33" s="77" t="s">
        <v>51</v>
      </c>
    </row>
    <row r="34" spans="1:6" x14ac:dyDescent="0.25">
      <c r="A34" s="66" t="s">
        <v>641</v>
      </c>
      <c r="B34" s="56">
        <v>5.73</v>
      </c>
      <c r="C34" s="68" t="s">
        <v>642</v>
      </c>
      <c r="D34" s="68" t="s">
        <v>159</v>
      </c>
      <c r="E34" s="68" t="s">
        <v>32</v>
      </c>
      <c r="F34" s="77" t="s">
        <v>51</v>
      </c>
    </row>
    <row r="35" spans="1:6" x14ac:dyDescent="0.25">
      <c r="A35" s="66" t="s">
        <v>643</v>
      </c>
      <c r="B35" s="56">
        <v>32.090000000000003</v>
      </c>
      <c r="C35" s="68" t="s">
        <v>644</v>
      </c>
      <c r="D35" s="68" t="s">
        <v>162</v>
      </c>
      <c r="E35" s="68" t="s">
        <v>32</v>
      </c>
      <c r="F35" s="77" t="s">
        <v>51</v>
      </c>
    </row>
    <row r="36" spans="1:6" x14ac:dyDescent="0.25">
      <c r="A36" s="66" t="s">
        <v>645</v>
      </c>
      <c r="B36" s="56">
        <v>7.32</v>
      </c>
      <c r="C36" s="68" t="s">
        <v>367</v>
      </c>
      <c r="D36" s="68" t="s">
        <v>162</v>
      </c>
      <c r="E36" s="68" t="s">
        <v>32</v>
      </c>
      <c r="F36" s="77" t="s">
        <v>51</v>
      </c>
    </row>
    <row r="37" spans="1:6" x14ac:dyDescent="0.25">
      <c r="A37" s="66" t="s">
        <v>646</v>
      </c>
      <c r="B37" s="56">
        <v>2.98</v>
      </c>
      <c r="C37" s="68" t="s">
        <v>209</v>
      </c>
      <c r="D37" s="68" t="s">
        <v>162</v>
      </c>
      <c r="E37" s="68" t="s">
        <v>32</v>
      </c>
      <c r="F37" s="77" t="s">
        <v>51</v>
      </c>
    </row>
    <row r="38" spans="1:6" x14ac:dyDescent="0.25">
      <c r="A38" s="66" t="s">
        <v>647</v>
      </c>
      <c r="B38" s="56">
        <v>14.87</v>
      </c>
      <c r="C38" s="68" t="s">
        <v>648</v>
      </c>
      <c r="D38" s="68" t="s">
        <v>162</v>
      </c>
      <c r="E38" s="68" t="s">
        <v>32</v>
      </c>
      <c r="F38" s="77" t="s">
        <v>51</v>
      </c>
    </row>
    <row r="39" spans="1:6" x14ac:dyDescent="0.25">
      <c r="A39" s="66" t="s">
        <v>649</v>
      </c>
      <c r="B39" s="56">
        <v>72.67</v>
      </c>
      <c r="C39" s="68" t="s">
        <v>650</v>
      </c>
      <c r="D39" s="68" t="s">
        <v>162</v>
      </c>
      <c r="E39" s="68" t="s">
        <v>34</v>
      </c>
      <c r="F39" s="77"/>
    </row>
    <row r="40" spans="1:6" x14ac:dyDescent="0.25">
      <c r="A40" s="66" t="s">
        <v>651</v>
      </c>
      <c r="B40" s="56">
        <v>41.8</v>
      </c>
      <c r="C40" s="68" t="s">
        <v>650</v>
      </c>
      <c r="D40" s="68" t="s">
        <v>162</v>
      </c>
      <c r="E40" s="68" t="s">
        <v>34</v>
      </c>
      <c r="F40" s="77"/>
    </row>
    <row r="41" spans="1:6" x14ac:dyDescent="0.25">
      <c r="A41" s="66" t="s">
        <v>652</v>
      </c>
      <c r="B41" s="56">
        <v>23.45</v>
      </c>
      <c r="C41" s="68" t="s">
        <v>650</v>
      </c>
      <c r="D41" s="68" t="s">
        <v>162</v>
      </c>
      <c r="E41" s="68" t="s">
        <v>34</v>
      </c>
      <c r="F41" s="77"/>
    </row>
    <row r="42" spans="1:6" x14ac:dyDescent="0.25">
      <c r="A42" s="66" t="s">
        <v>653</v>
      </c>
      <c r="B42" s="56">
        <v>12.44</v>
      </c>
      <c r="C42" s="68" t="s">
        <v>654</v>
      </c>
      <c r="D42" s="68" t="s">
        <v>159</v>
      </c>
      <c r="E42" s="68" t="s">
        <v>32</v>
      </c>
      <c r="F42" s="77" t="s">
        <v>51</v>
      </c>
    </row>
    <row r="43" spans="1:6" x14ac:dyDescent="0.25">
      <c r="A43" s="66" t="s">
        <v>655</v>
      </c>
      <c r="B43" s="56">
        <v>29.93</v>
      </c>
      <c r="C43" s="68" t="s">
        <v>656</v>
      </c>
      <c r="D43" s="68" t="s">
        <v>162</v>
      </c>
      <c r="E43" s="68" t="s">
        <v>34</v>
      </c>
      <c r="F43" s="77"/>
    </row>
    <row r="44" spans="1:6" x14ac:dyDescent="0.25">
      <c r="A44" s="66" t="s">
        <v>657</v>
      </c>
      <c r="B44" s="56">
        <v>49.54</v>
      </c>
      <c r="C44" s="68" t="s">
        <v>209</v>
      </c>
      <c r="D44" s="68" t="s">
        <v>159</v>
      </c>
      <c r="E44" s="68" t="s">
        <v>32</v>
      </c>
      <c r="F44" s="77" t="s">
        <v>51</v>
      </c>
    </row>
    <row r="45" spans="1:6" x14ac:dyDescent="0.25">
      <c r="A45" s="66" t="s">
        <v>658</v>
      </c>
      <c r="B45" s="56">
        <v>6.36</v>
      </c>
      <c r="C45" s="68" t="s">
        <v>659</v>
      </c>
      <c r="D45" s="68" t="s">
        <v>159</v>
      </c>
      <c r="E45" s="68" t="s">
        <v>32</v>
      </c>
      <c r="F45" s="77" t="s">
        <v>51</v>
      </c>
    </row>
    <row r="46" spans="1:6" x14ac:dyDescent="0.25">
      <c r="A46" s="66" t="s">
        <v>660</v>
      </c>
      <c r="B46" s="56">
        <v>22.51</v>
      </c>
      <c r="C46" s="68" t="s">
        <v>598</v>
      </c>
      <c r="D46" s="68" t="s">
        <v>162</v>
      </c>
      <c r="E46" s="68" t="s">
        <v>34</v>
      </c>
      <c r="F46" s="77"/>
    </row>
    <row r="47" spans="1:6" x14ac:dyDescent="0.25">
      <c r="A47" s="66" t="s">
        <v>661</v>
      </c>
      <c r="B47" s="56">
        <v>18.73</v>
      </c>
      <c r="C47" s="68" t="s">
        <v>598</v>
      </c>
      <c r="D47" s="68" t="s">
        <v>162</v>
      </c>
      <c r="E47" s="68" t="s">
        <v>34</v>
      </c>
      <c r="F47" s="77"/>
    </row>
    <row r="48" spans="1:6" x14ac:dyDescent="0.25">
      <c r="A48" s="66" t="s">
        <v>662</v>
      </c>
      <c r="B48" s="56">
        <v>23.77</v>
      </c>
      <c r="C48" s="68" t="s">
        <v>663</v>
      </c>
      <c r="D48" s="68" t="s">
        <v>162</v>
      </c>
      <c r="E48" s="68" t="s">
        <v>34</v>
      </c>
      <c r="F48" s="77"/>
    </row>
    <row r="49" spans="1:6" x14ac:dyDescent="0.25">
      <c r="A49" s="66" t="s">
        <v>664</v>
      </c>
      <c r="B49" s="56">
        <v>34.44</v>
      </c>
      <c r="C49" s="68" t="s">
        <v>598</v>
      </c>
      <c r="D49" s="68" t="s">
        <v>162</v>
      </c>
      <c r="E49" s="68" t="s">
        <v>34</v>
      </c>
      <c r="F49" s="77"/>
    </row>
    <row r="50" spans="1:6" x14ac:dyDescent="0.25">
      <c r="A50" s="66" t="s">
        <v>665</v>
      </c>
      <c r="B50" s="56">
        <v>49.4</v>
      </c>
      <c r="C50" s="68" t="s">
        <v>209</v>
      </c>
      <c r="D50" s="68" t="s">
        <v>159</v>
      </c>
      <c r="E50" s="68" t="s">
        <v>32</v>
      </c>
      <c r="F50" s="77" t="s">
        <v>51</v>
      </c>
    </row>
    <row r="51" spans="1:6" x14ac:dyDescent="0.25">
      <c r="A51" s="66" t="s">
        <v>666</v>
      </c>
      <c r="B51" s="56">
        <v>9.2200000000000006</v>
      </c>
      <c r="C51" s="68" t="s">
        <v>667</v>
      </c>
      <c r="D51" s="68" t="s">
        <v>162</v>
      </c>
      <c r="E51" s="68" t="s">
        <v>34</v>
      </c>
      <c r="F51" s="77"/>
    </row>
    <row r="52" spans="1:6" x14ac:dyDescent="0.25">
      <c r="A52" s="66" t="s">
        <v>668</v>
      </c>
      <c r="B52" s="56">
        <v>7.52</v>
      </c>
      <c r="C52" s="68" t="s">
        <v>669</v>
      </c>
      <c r="D52" s="68" t="s">
        <v>670</v>
      </c>
      <c r="E52" s="68" t="s">
        <v>174</v>
      </c>
      <c r="F52" s="77" t="s">
        <v>44</v>
      </c>
    </row>
    <row r="53" spans="1:6" x14ac:dyDescent="0.25">
      <c r="A53" s="66" t="s">
        <v>671</v>
      </c>
      <c r="B53" s="56">
        <v>2.61</v>
      </c>
      <c r="C53" s="68" t="s">
        <v>329</v>
      </c>
      <c r="D53" s="68" t="s">
        <v>670</v>
      </c>
      <c r="E53" s="68" t="s">
        <v>30</v>
      </c>
      <c r="F53" s="77" t="s">
        <v>44</v>
      </c>
    </row>
    <row r="54" spans="1:6" x14ac:dyDescent="0.25">
      <c r="A54" s="66" t="s">
        <v>672</v>
      </c>
      <c r="B54" s="56">
        <v>1.48</v>
      </c>
      <c r="C54" s="68" t="s">
        <v>57</v>
      </c>
      <c r="D54" s="68" t="s">
        <v>670</v>
      </c>
      <c r="E54" s="68" t="s">
        <v>30</v>
      </c>
      <c r="F54" s="77" t="s">
        <v>44</v>
      </c>
    </row>
    <row r="55" spans="1:6" x14ac:dyDescent="0.25">
      <c r="A55" s="66" t="s">
        <v>673</v>
      </c>
      <c r="B55" s="56">
        <v>3.26</v>
      </c>
      <c r="C55" s="68" t="s">
        <v>63</v>
      </c>
      <c r="D55" s="68" t="s">
        <v>670</v>
      </c>
      <c r="E55" s="68" t="s">
        <v>30</v>
      </c>
      <c r="F55" s="77" t="s">
        <v>44</v>
      </c>
    </row>
    <row r="56" spans="1:6" x14ac:dyDescent="0.25">
      <c r="A56" s="66" t="s">
        <v>674</v>
      </c>
      <c r="B56" s="56">
        <v>5.45</v>
      </c>
      <c r="C56" s="68" t="s">
        <v>46</v>
      </c>
      <c r="D56" s="68" t="s">
        <v>670</v>
      </c>
      <c r="E56" s="68" t="s">
        <v>30</v>
      </c>
      <c r="F56" s="77" t="s">
        <v>44</v>
      </c>
    </row>
    <row r="57" spans="1:6" x14ac:dyDescent="0.25">
      <c r="A57" s="66" t="s">
        <v>675</v>
      </c>
      <c r="B57" s="56">
        <v>5.62</v>
      </c>
      <c r="C57" s="68" t="s">
        <v>209</v>
      </c>
      <c r="D57" s="68" t="s">
        <v>159</v>
      </c>
      <c r="E57" s="68" t="s">
        <v>32</v>
      </c>
      <c r="F57" s="77" t="s">
        <v>44</v>
      </c>
    </row>
    <row r="58" spans="1:6" x14ac:dyDescent="0.25">
      <c r="A58" s="66" t="s">
        <v>676</v>
      </c>
      <c r="B58" s="56">
        <v>10.23</v>
      </c>
      <c r="C58" s="68" t="s">
        <v>367</v>
      </c>
      <c r="D58" s="68" t="s">
        <v>670</v>
      </c>
      <c r="E58" s="68" t="s">
        <v>30</v>
      </c>
      <c r="F58" s="77" t="s">
        <v>44</v>
      </c>
    </row>
    <row r="59" spans="1:6" x14ac:dyDescent="0.25">
      <c r="A59" s="66" t="s">
        <v>677</v>
      </c>
      <c r="B59" s="56">
        <v>11.29</v>
      </c>
      <c r="C59" s="68" t="s">
        <v>503</v>
      </c>
      <c r="D59" s="68" t="s">
        <v>670</v>
      </c>
      <c r="E59" s="68" t="s">
        <v>30</v>
      </c>
      <c r="F59" s="77" t="s">
        <v>44</v>
      </c>
    </row>
    <row r="60" spans="1:6" x14ac:dyDescent="0.25">
      <c r="A60" s="66" t="s">
        <v>678</v>
      </c>
      <c r="B60" s="56">
        <v>78.7</v>
      </c>
      <c r="C60" s="68" t="s">
        <v>679</v>
      </c>
      <c r="D60" s="68" t="s">
        <v>670</v>
      </c>
      <c r="E60" s="68" t="s">
        <v>30</v>
      </c>
      <c r="F60" s="77" t="s">
        <v>44</v>
      </c>
    </row>
    <row r="61" spans="1:6" x14ac:dyDescent="0.25">
      <c r="A61" s="66" t="s">
        <v>680</v>
      </c>
      <c r="B61" s="56">
        <v>4.7300000000000004</v>
      </c>
      <c r="C61" s="68" t="s">
        <v>681</v>
      </c>
      <c r="D61" s="68" t="s">
        <v>670</v>
      </c>
      <c r="E61" s="68" t="s">
        <v>30</v>
      </c>
      <c r="F61" s="77" t="s">
        <v>44</v>
      </c>
    </row>
    <row r="62" spans="1:6" x14ac:dyDescent="0.25">
      <c r="A62" s="66" t="s">
        <v>682</v>
      </c>
      <c r="B62" s="56">
        <v>33.51</v>
      </c>
      <c r="C62" s="68" t="s">
        <v>683</v>
      </c>
      <c r="D62" s="68" t="s">
        <v>670</v>
      </c>
      <c r="E62" s="68" t="s">
        <v>30</v>
      </c>
      <c r="F62" s="77" t="s">
        <v>44</v>
      </c>
    </row>
    <row r="63" spans="1:6" x14ac:dyDescent="0.25">
      <c r="A63" s="66" t="s">
        <v>684</v>
      </c>
      <c r="B63" s="56">
        <v>4.07</v>
      </c>
      <c r="C63" s="68" t="s">
        <v>46</v>
      </c>
      <c r="D63" s="68" t="s">
        <v>670</v>
      </c>
      <c r="E63" s="68" t="s">
        <v>30</v>
      </c>
      <c r="F63" s="77" t="s">
        <v>44</v>
      </c>
    </row>
    <row r="64" spans="1:6" x14ac:dyDescent="0.25">
      <c r="A64" s="66" t="s">
        <v>685</v>
      </c>
      <c r="B64" s="56">
        <v>7.31</v>
      </c>
      <c r="C64" s="68" t="s">
        <v>686</v>
      </c>
      <c r="D64" s="68" t="s">
        <v>670</v>
      </c>
      <c r="E64" s="68" t="s">
        <v>30</v>
      </c>
      <c r="F64" s="77" t="s">
        <v>44</v>
      </c>
    </row>
    <row r="65" spans="1:6" x14ac:dyDescent="0.25">
      <c r="A65" s="66" t="s">
        <v>687</v>
      </c>
      <c r="B65" s="56">
        <v>2.88</v>
      </c>
      <c r="C65" s="68" t="s">
        <v>688</v>
      </c>
      <c r="D65" s="68" t="s">
        <v>162</v>
      </c>
      <c r="E65" s="68" t="s">
        <v>34</v>
      </c>
      <c r="F65" s="6"/>
    </row>
    <row r="66" spans="1:6" x14ac:dyDescent="0.25">
      <c r="A66" s="66" t="s">
        <v>689</v>
      </c>
      <c r="B66" s="56">
        <v>2.54</v>
      </c>
      <c r="C66" s="68" t="s">
        <v>452</v>
      </c>
      <c r="D66" s="68" t="s">
        <v>670</v>
      </c>
      <c r="E66" s="68" t="s">
        <v>30</v>
      </c>
      <c r="F66" s="6" t="s">
        <v>44</v>
      </c>
    </row>
    <row r="67" spans="1:6" x14ac:dyDescent="0.25">
      <c r="A67" s="66" t="s">
        <v>690</v>
      </c>
      <c r="B67" s="56">
        <v>6.67</v>
      </c>
      <c r="C67" s="68" t="s">
        <v>329</v>
      </c>
      <c r="D67" s="68" t="s">
        <v>670</v>
      </c>
      <c r="E67" s="68" t="s">
        <v>30</v>
      </c>
      <c r="F67" s="6" t="s">
        <v>44</v>
      </c>
    </row>
    <row r="68" spans="1:6" x14ac:dyDescent="0.25">
      <c r="A68" s="66" t="s">
        <v>691</v>
      </c>
      <c r="B68" s="56">
        <v>10.28</v>
      </c>
      <c r="C68" s="68" t="s">
        <v>692</v>
      </c>
      <c r="D68" s="68" t="s">
        <v>670</v>
      </c>
      <c r="E68" s="68" t="s">
        <v>30</v>
      </c>
      <c r="F68" s="6" t="s">
        <v>44</v>
      </c>
    </row>
    <row r="69" spans="1:6" x14ac:dyDescent="0.25">
      <c r="A69" s="66" t="s">
        <v>693</v>
      </c>
      <c r="B69" s="56">
        <v>47.74</v>
      </c>
      <c r="C69" s="68" t="s">
        <v>694</v>
      </c>
      <c r="D69" s="68" t="s">
        <v>670</v>
      </c>
      <c r="E69" s="68" t="s">
        <v>30</v>
      </c>
      <c r="F69" s="6" t="s">
        <v>44</v>
      </c>
    </row>
    <row r="70" spans="1:6" x14ac:dyDescent="0.25">
      <c r="A70" s="66" t="s">
        <v>695</v>
      </c>
      <c r="B70" s="56">
        <v>25.51</v>
      </c>
      <c r="C70" s="68" t="s">
        <v>696</v>
      </c>
      <c r="D70" s="68" t="s">
        <v>590</v>
      </c>
      <c r="E70" s="68" t="s">
        <v>32</v>
      </c>
      <c r="F70" s="6" t="s">
        <v>44</v>
      </c>
    </row>
    <row r="71" spans="1:6" x14ac:dyDescent="0.25">
      <c r="A71" s="66" t="s">
        <v>697</v>
      </c>
      <c r="B71" s="56">
        <v>10.43</v>
      </c>
      <c r="C71" s="68" t="s">
        <v>698</v>
      </c>
      <c r="D71" s="68" t="s">
        <v>590</v>
      </c>
      <c r="E71" s="68" t="s">
        <v>32</v>
      </c>
      <c r="F71" s="6" t="s">
        <v>44</v>
      </c>
    </row>
    <row r="72" spans="1:6" x14ac:dyDescent="0.25">
      <c r="A72" s="66" t="s">
        <v>699</v>
      </c>
      <c r="B72" s="56">
        <v>2.92</v>
      </c>
      <c r="C72" s="68" t="s">
        <v>324</v>
      </c>
      <c r="D72" s="68" t="s">
        <v>590</v>
      </c>
      <c r="E72" s="68" t="s">
        <v>32</v>
      </c>
      <c r="F72" s="6" t="s">
        <v>51</v>
      </c>
    </row>
    <row r="73" spans="1:6" x14ac:dyDescent="0.25">
      <c r="A73" s="66" t="s">
        <v>700</v>
      </c>
      <c r="B73" s="56">
        <v>3.73</v>
      </c>
      <c r="C73" s="68" t="s">
        <v>63</v>
      </c>
      <c r="D73" s="68" t="s">
        <v>590</v>
      </c>
      <c r="E73" s="68" t="s">
        <v>32</v>
      </c>
      <c r="F73" s="6" t="s">
        <v>51</v>
      </c>
    </row>
    <row r="74" spans="1:6" x14ac:dyDescent="0.25">
      <c r="A74" s="66" t="s">
        <v>701</v>
      </c>
      <c r="B74" s="56">
        <v>22.21</v>
      </c>
      <c r="C74" s="68" t="s">
        <v>702</v>
      </c>
      <c r="D74" s="68" t="s">
        <v>590</v>
      </c>
      <c r="E74" s="68" t="s">
        <v>32</v>
      </c>
      <c r="F74" s="6" t="s">
        <v>44</v>
      </c>
    </row>
    <row r="75" spans="1:6" x14ac:dyDescent="0.25">
      <c r="A75" s="66" t="s">
        <v>703</v>
      </c>
      <c r="B75" s="56">
        <v>3.82</v>
      </c>
      <c r="C75" s="68" t="s">
        <v>704</v>
      </c>
      <c r="D75" s="68" t="s">
        <v>590</v>
      </c>
      <c r="E75" s="68" t="s">
        <v>32</v>
      </c>
      <c r="F75" s="6" t="s">
        <v>44</v>
      </c>
    </row>
    <row r="76" spans="1:6" x14ac:dyDescent="0.25">
      <c r="A76" s="66" t="s">
        <v>705</v>
      </c>
      <c r="B76" s="56">
        <v>7.08</v>
      </c>
      <c r="C76" s="68" t="s">
        <v>706</v>
      </c>
      <c r="D76" s="68" t="s">
        <v>590</v>
      </c>
      <c r="E76" s="68" t="s">
        <v>32</v>
      </c>
      <c r="F76" s="6" t="s">
        <v>44</v>
      </c>
    </row>
    <row r="77" spans="1:6" x14ac:dyDescent="0.25">
      <c r="A77" s="66" t="s">
        <v>707</v>
      </c>
      <c r="B77" s="56">
        <v>25.2</v>
      </c>
      <c r="C77" s="68" t="s">
        <v>708</v>
      </c>
      <c r="D77" s="68" t="s">
        <v>590</v>
      </c>
      <c r="E77" s="68" t="s">
        <v>32</v>
      </c>
      <c r="F77" s="6" t="s">
        <v>44</v>
      </c>
    </row>
    <row r="78" spans="1:6" x14ac:dyDescent="0.25">
      <c r="A78" s="66" t="s">
        <v>709</v>
      </c>
      <c r="B78" s="56">
        <v>12.69</v>
      </c>
      <c r="C78" s="68" t="s">
        <v>710</v>
      </c>
      <c r="D78" s="68" t="s">
        <v>162</v>
      </c>
      <c r="E78" s="68" t="s">
        <v>34</v>
      </c>
      <c r="F78" s="6"/>
    </row>
    <row r="79" spans="1:6" x14ac:dyDescent="0.25">
      <c r="A79" s="66" t="s">
        <v>711</v>
      </c>
      <c r="B79" s="56">
        <v>5.45</v>
      </c>
      <c r="C79" s="68" t="s">
        <v>63</v>
      </c>
      <c r="D79" s="68" t="s">
        <v>159</v>
      </c>
      <c r="E79" s="68" t="s">
        <v>32</v>
      </c>
      <c r="F79" s="6" t="s">
        <v>51</v>
      </c>
    </row>
    <row r="80" spans="1:6" x14ac:dyDescent="0.25">
      <c r="A80" s="66" t="s">
        <v>712</v>
      </c>
      <c r="B80" s="56">
        <v>108.99</v>
      </c>
      <c r="C80" s="68" t="s">
        <v>713</v>
      </c>
      <c r="D80" s="68" t="s">
        <v>159</v>
      </c>
      <c r="E80" s="68" t="s">
        <v>32</v>
      </c>
      <c r="F80" s="6" t="s">
        <v>51</v>
      </c>
    </row>
    <row r="81" spans="1:6" x14ac:dyDescent="0.25">
      <c r="A81" s="66" t="s">
        <v>714</v>
      </c>
      <c r="B81" s="56">
        <v>19.37</v>
      </c>
      <c r="C81" s="68" t="s">
        <v>715</v>
      </c>
      <c r="D81" s="68" t="s">
        <v>162</v>
      </c>
      <c r="E81" s="68" t="s">
        <v>34</v>
      </c>
      <c r="F81" s="6"/>
    </row>
    <row r="82" spans="1:6" x14ac:dyDescent="0.25">
      <c r="A82" s="66" t="s">
        <v>716</v>
      </c>
      <c r="B82" s="56">
        <v>72.62</v>
      </c>
      <c r="C82" s="68" t="s">
        <v>598</v>
      </c>
      <c r="D82" s="68" t="s">
        <v>162</v>
      </c>
      <c r="E82" s="68" t="s">
        <v>34</v>
      </c>
      <c r="F82" s="6"/>
    </row>
    <row r="83" spans="1:6" x14ac:dyDescent="0.25">
      <c r="A83" s="66" t="s">
        <v>717</v>
      </c>
      <c r="B83" s="56">
        <v>6.8</v>
      </c>
      <c r="C83" s="68" t="s">
        <v>602</v>
      </c>
      <c r="D83" s="68" t="s">
        <v>162</v>
      </c>
      <c r="E83" s="68" t="s">
        <v>34</v>
      </c>
      <c r="F83" s="6"/>
    </row>
    <row r="84" spans="1:6" x14ac:dyDescent="0.25">
      <c r="A84" s="66" t="s">
        <v>718</v>
      </c>
      <c r="B84" s="56">
        <v>37.65</v>
      </c>
      <c r="C84" s="68" t="s">
        <v>719</v>
      </c>
      <c r="D84" s="68" t="s">
        <v>162</v>
      </c>
      <c r="E84" s="68" t="s">
        <v>34</v>
      </c>
      <c r="F84" s="6"/>
    </row>
    <row r="85" spans="1:6" x14ac:dyDescent="0.25">
      <c r="A85" s="66" t="s">
        <v>720</v>
      </c>
      <c r="B85" s="56">
        <v>21.86</v>
      </c>
      <c r="C85" s="68" t="s">
        <v>719</v>
      </c>
      <c r="D85" s="68" t="s">
        <v>162</v>
      </c>
      <c r="E85" s="68" t="s">
        <v>34</v>
      </c>
      <c r="F85" s="6"/>
    </row>
    <row r="86" spans="1:6" x14ac:dyDescent="0.25">
      <c r="A86" s="66" t="s">
        <v>721</v>
      </c>
      <c r="B86" s="56">
        <v>18.71</v>
      </c>
      <c r="C86" s="68" t="s">
        <v>719</v>
      </c>
      <c r="D86" s="68" t="s">
        <v>162</v>
      </c>
      <c r="E86" s="68" t="s">
        <v>34</v>
      </c>
      <c r="F86" s="6"/>
    </row>
    <row r="87" spans="1:6" x14ac:dyDescent="0.25">
      <c r="A87" s="66" t="s">
        <v>722</v>
      </c>
      <c r="B87" s="56">
        <v>6.71</v>
      </c>
      <c r="C87" s="68" t="s">
        <v>719</v>
      </c>
      <c r="D87" s="68" t="s">
        <v>162</v>
      </c>
      <c r="E87" s="68" t="s">
        <v>34</v>
      </c>
      <c r="F87" s="6"/>
    </row>
    <row r="88" spans="1:6" x14ac:dyDescent="0.25">
      <c r="A88" s="66" t="s">
        <v>723</v>
      </c>
      <c r="B88" s="56">
        <v>74.37</v>
      </c>
      <c r="C88" s="68" t="s">
        <v>719</v>
      </c>
      <c r="D88" s="68" t="s">
        <v>162</v>
      </c>
      <c r="E88" s="68" t="s">
        <v>34</v>
      </c>
      <c r="F88" s="6"/>
    </row>
    <row r="89" spans="1:6" x14ac:dyDescent="0.25">
      <c r="A89" s="66" t="s">
        <v>724</v>
      </c>
      <c r="B89" s="56">
        <v>28.66</v>
      </c>
      <c r="C89" s="68" t="s">
        <v>719</v>
      </c>
      <c r="D89" s="68" t="s">
        <v>162</v>
      </c>
      <c r="E89" s="68" t="s">
        <v>34</v>
      </c>
      <c r="F89" s="6"/>
    </row>
    <row r="90" spans="1:6" x14ac:dyDescent="0.25">
      <c r="A90" s="66" t="s">
        <v>725</v>
      </c>
      <c r="B90" s="56">
        <v>40.299999999999997</v>
      </c>
      <c r="C90" s="68" t="s">
        <v>719</v>
      </c>
      <c r="D90" s="68" t="s">
        <v>162</v>
      </c>
      <c r="E90" s="68" t="s">
        <v>34</v>
      </c>
      <c r="F90" s="6"/>
    </row>
    <row r="91" spans="1:6" x14ac:dyDescent="0.25">
      <c r="A91" s="66" t="s">
        <v>726</v>
      </c>
      <c r="B91" s="56">
        <v>28.82</v>
      </c>
      <c r="C91" s="68" t="s">
        <v>719</v>
      </c>
      <c r="D91" s="68" t="s">
        <v>162</v>
      </c>
      <c r="E91" s="68" t="s">
        <v>34</v>
      </c>
      <c r="F91" s="6"/>
    </row>
    <row r="92" spans="1:6" x14ac:dyDescent="0.25">
      <c r="A92" s="66" t="s">
        <v>727</v>
      </c>
      <c r="B92" s="56">
        <v>16.399999999999999</v>
      </c>
      <c r="C92" s="68" t="s">
        <v>719</v>
      </c>
      <c r="D92" s="68" t="s">
        <v>162</v>
      </c>
      <c r="E92" s="68" t="s">
        <v>34</v>
      </c>
      <c r="F92" s="6"/>
    </row>
    <row r="93" spans="1:6" x14ac:dyDescent="0.25">
      <c r="A93" s="66" t="s">
        <v>728</v>
      </c>
      <c r="B93" s="56">
        <v>29.32</v>
      </c>
      <c r="C93" s="68" t="s">
        <v>729</v>
      </c>
      <c r="D93" s="68" t="s">
        <v>162</v>
      </c>
      <c r="E93" s="68" t="s">
        <v>34</v>
      </c>
      <c r="F93" s="6"/>
    </row>
    <row r="94" spans="1:6" x14ac:dyDescent="0.25">
      <c r="A94" s="66" t="s">
        <v>730</v>
      </c>
      <c r="B94" s="56">
        <v>30.36</v>
      </c>
      <c r="C94" s="68" t="s">
        <v>598</v>
      </c>
      <c r="D94" s="68" t="s">
        <v>162</v>
      </c>
      <c r="E94" s="68" t="s">
        <v>34</v>
      </c>
      <c r="F94" s="6"/>
    </row>
    <row r="95" spans="1:6" x14ac:dyDescent="0.25">
      <c r="A95" s="66" t="s">
        <v>731</v>
      </c>
      <c r="B95" s="56">
        <v>39.11</v>
      </c>
      <c r="C95" s="68" t="s">
        <v>598</v>
      </c>
      <c r="D95" s="68" t="s">
        <v>162</v>
      </c>
      <c r="E95" s="68" t="s">
        <v>34</v>
      </c>
      <c r="F95" s="6"/>
    </row>
    <row r="96" spans="1:6" x14ac:dyDescent="0.25">
      <c r="A96" s="66" t="s">
        <v>732</v>
      </c>
      <c r="B96" s="56">
        <v>36.909999999999997</v>
      </c>
      <c r="C96" s="68" t="s">
        <v>719</v>
      </c>
      <c r="D96" s="68" t="s">
        <v>162</v>
      </c>
      <c r="E96" s="68" t="s">
        <v>34</v>
      </c>
      <c r="F96" s="6"/>
    </row>
    <row r="97" spans="1:9" x14ac:dyDescent="0.25">
      <c r="A97" s="66" t="s">
        <v>733</v>
      </c>
      <c r="B97" s="56">
        <v>18.03</v>
      </c>
      <c r="C97" s="68" t="s">
        <v>719</v>
      </c>
      <c r="D97" s="68" t="s">
        <v>162</v>
      </c>
      <c r="E97" s="68" t="s">
        <v>34</v>
      </c>
      <c r="F97" s="6"/>
    </row>
    <row r="98" spans="1:9" x14ac:dyDescent="0.25">
      <c r="A98" s="66" t="s">
        <v>734</v>
      </c>
      <c r="B98" s="56">
        <v>4.2</v>
      </c>
      <c r="C98" s="68" t="s">
        <v>704</v>
      </c>
      <c r="D98" s="68" t="s">
        <v>162</v>
      </c>
      <c r="E98" s="68" t="s">
        <v>34</v>
      </c>
      <c r="F98" s="6"/>
    </row>
    <row r="99" spans="1:9" x14ac:dyDescent="0.25">
      <c r="A99" s="66" t="s">
        <v>735</v>
      </c>
      <c r="B99" s="56">
        <v>1.65</v>
      </c>
      <c r="C99" s="68" t="s">
        <v>46</v>
      </c>
      <c r="D99" s="68" t="s">
        <v>600</v>
      </c>
      <c r="E99" s="68" t="s">
        <v>32</v>
      </c>
      <c r="F99" s="6" t="s">
        <v>51</v>
      </c>
    </row>
    <row r="100" spans="1:9" x14ac:dyDescent="0.25">
      <c r="A100" s="66" t="s">
        <v>736</v>
      </c>
      <c r="B100" s="56">
        <v>12.02</v>
      </c>
      <c r="C100" s="68" t="s">
        <v>737</v>
      </c>
      <c r="D100" s="68" t="s">
        <v>590</v>
      </c>
      <c r="E100" s="68" t="s">
        <v>32</v>
      </c>
      <c r="F100" s="6" t="s">
        <v>44</v>
      </c>
    </row>
    <row r="101" spans="1:9" x14ac:dyDescent="0.25">
      <c r="A101" s="66" t="s">
        <v>738</v>
      </c>
      <c r="B101" s="56">
        <v>19.86</v>
      </c>
      <c r="C101" s="68" t="s">
        <v>715</v>
      </c>
      <c r="D101" s="68" t="s">
        <v>162</v>
      </c>
      <c r="E101" s="68" t="s">
        <v>34</v>
      </c>
      <c r="F101" s="6"/>
    </row>
    <row r="102" spans="1:9" x14ac:dyDescent="0.25">
      <c r="A102" s="66" t="s">
        <v>739</v>
      </c>
      <c r="B102" s="56">
        <v>35</v>
      </c>
      <c r="C102" s="68" t="s">
        <v>719</v>
      </c>
      <c r="D102" s="68" t="s">
        <v>162</v>
      </c>
      <c r="E102" s="68" t="s">
        <v>34</v>
      </c>
      <c r="F102" s="6"/>
    </row>
    <row r="103" spans="1:9" x14ac:dyDescent="0.25">
      <c r="A103" s="79" t="s">
        <v>35</v>
      </c>
      <c r="B103" s="36">
        <f>SUM(B2:B102)</f>
        <v>2316.3900000000008</v>
      </c>
      <c r="C103" s="25"/>
      <c r="D103" s="25"/>
      <c r="E103" s="25"/>
      <c r="F103" s="6"/>
    </row>
    <row r="105" spans="1:9" x14ac:dyDescent="0.25">
      <c r="H105" s="58" t="s">
        <v>28</v>
      </c>
      <c r="I105" s="58" t="s">
        <v>29</v>
      </c>
    </row>
    <row r="106" spans="1:9" x14ac:dyDescent="0.25">
      <c r="H106" s="58" t="s">
        <v>30</v>
      </c>
      <c r="I106" s="58">
        <f>SUMIF(E:E,"Biała*",B:B)</f>
        <v>282.93999999999994</v>
      </c>
    </row>
    <row r="107" spans="1:9" x14ac:dyDescent="0.25">
      <c r="H107" s="58" t="s">
        <v>31</v>
      </c>
      <c r="I107" s="58">
        <f>SUMIF(E:E,"Zielona*",B:B)</f>
        <v>0</v>
      </c>
    </row>
    <row r="108" spans="1:9" x14ac:dyDescent="0.25">
      <c r="H108" s="58" t="s">
        <v>32</v>
      </c>
      <c r="I108" s="58">
        <f>SUMIF(E:E,"szara",B:B)</f>
        <v>1012.4300000000002</v>
      </c>
    </row>
    <row r="109" spans="1:9" x14ac:dyDescent="0.25">
      <c r="H109" s="58" t="s">
        <v>33</v>
      </c>
      <c r="I109" s="58">
        <f>SUMIF(E:E,"szara biurowa",B:B)</f>
        <v>7.52</v>
      </c>
    </row>
    <row r="110" spans="1:9" x14ac:dyDescent="0.25">
      <c r="H110" s="58" t="s">
        <v>34</v>
      </c>
      <c r="I110" s="58">
        <f>SUMIF(E:E,"nie sprzątamy",B:B)</f>
        <v>1013.5000000000001</v>
      </c>
    </row>
    <row r="111" spans="1:9" x14ac:dyDescent="0.25">
      <c r="H111" s="58" t="s">
        <v>35</v>
      </c>
      <c r="I111" s="58">
        <f>SUM(I106:I110)</f>
        <v>2316.3900000000003</v>
      </c>
    </row>
  </sheetData>
  <pageMargins left="0.7" right="0.7" top="0.75" bottom="0.75" header="0.3" footer="0.3"/>
  <pageSetup paperSize="9" scale="86" orientation="landscape" r:id="rId1"/>
  <headerFooter>
    <oddHeader>&amp;L&amp;"-,Pogrubiony"ZP/32/2026
Usługa specjalistycznego sprzątania i całodobowego utrzymania czystości w pomieszczeniach szpitalnych oraz segregacji odpadów komunalnych i medycznych na terenie Szpitala&amp;RBG-1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filterMode="1"/>
  <dimension ref="A1:I153"/>
  <sheetViews>
    <sheetView view="pageBreakPreview" topLeftCell="A130" zoomScale="115" zoomScaleNormal="100" zoomScaleSheetLayoutView="115" workbookViewId="0">
      <selection activeCell="F151" sqref="F151"/>
    </sheetView>
  </sheetViews>
  <sheetFormatPr defaultRowHeight="15" x14ac:dyDescent="0.25"/>
  <cols>
    <col min="1" max="2" width="13.140625" style="22" customWidth="1"/>
    <col min="3" max="3" width="34" style="22" customWidth="1"/>
    <col min="4" max="4" width="32.42578125" style="22" customWidth="1"/>
    <col min="5" max="5" width="13.28515625" style="22" customWidth="1"/>
    <col min="6" max="6" width="26.85546875" style="83" customWidth="1"/>
    <col min="7" max="7" width="8.7109375" style="22" customWidth="1"/>
    <col min="8" max="8" width="12.5703125" style="22" customWidth="1"/>
    <col min="9" max="9" width="11.140625" style="22" customWidth="1"/>
  </cols>
  <sheetData>
    <row r="1" spans="1:6" ht="33" customHeight="1" x14ac:dyDescent="0.25">
      <c r="A1" s="20" t="s">
        <v>175</v>
      </c>
      <c r="B1" s="20" t="s">
        <v>740</v>
      </c>
      <c r="C1" s="20" t="s">
        <v>38</v>
      </c>
      <c r="D1" s="20" t="s">
        <v>39</v>
      </c>
      <c r="E1" s="20" t="s">
        <v>28</v>
      </c>
      <c r="F1" s="21" t="s">
        <v>40</v>
      </c>
    </row>
    <row r="2" spans="1:6" x14ac:dyDescent="0.25">
      <c r="A2" s="66" t="s">
        <v>256</v>
      </c>
      <c r="B2" s="56">
        <v>3.81</v>
      </c>
      <c r="C2" s="68" t="s">
        <v>57</v>
      </c>
      <c r="D2" s="68" t="s">
        <v>741</v>
      </c>
      <c r="E2" s="68" t="s">
        <v>30</v>
      </c>
      <c r="F2" s="77" t="s">
        <v>51</v>
      </c>
    </row>
    <row r="3" spans="1:6" x14ac:dyDescent="0.25">
      <c r="A3" s="66" t="s">
        <v>742</v>
      </c>
      <c r="B3" s="56">
        <v>8.59</v>
      </c>
      <c r="C3" s="68" t="s">
        <v>367</v>
      </c>
      <c r="D3" s="68" t="s">
        <v>743</v>
      </c>
      <c r="E3" s="68" t="s">
        <v>34</v>
      </c>
      <c r="F3" s="77"/>
    </row>
    <row r="4" spans="1:6" x14ac:dyDescent="0.25">
      <c r="A4" s="66" t="s">
        <v>744</v>
      </c>
      <c r="B4" s="56">
        <v>2.27</v>
      </c>
      <c r="C4" s="68" t="s">
        <v>329</v>
      </c>
      <c r="D4" s="68" t="s">
        <v>743</v>
      </c>
      <c r="E4" s="68" t="s">
        <v>34</v>
      </c>
      <c r="F4" s="77"/>
    </row>
    <row r="5" spans="1:6" x14ac:dyDescent="0.25">
      <c r="A5" s="66" t="s">
        <v>745</v>
      </c>
      <c r="B5" s="56">
        <v>2.0299999999999998</v>
      </c>
      <c r="C5" s="68" t="s">
        <v>452</v>
      </c>
      <c r="D5" s="68" t="s">
        <v>111</v>
      </c>
      <c r="E5" s="68" t="s">
        <v>32</v>
      </c>
      <c r="F5" s="80" t="s">
        <v>51</v>
      </c>
    </row>
    <row r="6" spans="1:6" x14ac:dyDescent="0.25">
      <c r="A6" s="66" t="s">
        <v>746</v>
      </c>
      <c r="B6" s="56">
        <v>29.47</v>
      </c>
      <c r="C6" s="68" t="s">
        <v>329</v>
      </c>
      <c r="D6" s="68" t="s">
        <v>111</v>
      </c>
      <c r="E6" s="68" t="s">
        <v>32</v>
      </c>
      <c r="F6" s="80" t="s">
        <v>44</v>
      </c>
    </row>
    <row r="7" spans="1:6" x14ac:dyDescent="0.25">
      <c r="A7" s="66" t="s">
        <v>747</v>
      </c>
      <c r="B7" s="56">
        <v>12.07</v>
      </c>
      <c r="C7" s="68" t="s">
        <v>748</v>
      </c>
      <c r="D7" s="68" t="s">
        <v>111</v>
      </c>
      <c r="E7" s="68" t="s">
        <v>32</v>
      </c>
      <c r="F7" s="80" t="s">
        <v>51</v>
      </c>
    </row>
    <row r="8" spans="1:6" x14ac:dyDescent="0.25">
      <c r="A8" s="66" t="s">
        <v>749</v>
      </c>
      <c r="B8" s="56">
        <v>1.75</v>
      </c>
      <c r="C8" s="68" t="s">
        <v>748</v>
      </c>
      <c r="D8" s="68" t="s">
        <v>111</v>
      </c>
      <c r="E8" s="68" t="s">
        <v>32</v>
      </c>
      <c r="F8" s="80" t="s">
        <v>51</v>
      </c>
    </row>
    <row r="9" spans="1:6" x14ac:dyDescent="0.25">
      <c r="A9" s="66" t="s">
        <v>750</v>
      </c>
      <c r="B9" s="56">
        <v>1.76</v>
      </c>
      <c r="C9" s="68" t="s">
        <v>46</v>
      </c>
      <c r="D9" s="68" t="s">
        <v>111</v>
      </c>
      <c r="E9" s="68" t="s">
        <v>30</v>
      </c>
      <c r="F9" s="77" t="s">
        <v>51</v>
      </c>
    </row>
    <row r="10" spans="1:6" x14ac:dyDescent="0.25">
      <c r="A10" s="66" t="s">
        <v>751</v>
      </c>
      <c r="B10" s="56">
        <v>25.97</v>
      </c>
      <c r="C10" s="68" t="s">
        <v>752</v>
      </c>
      <c r="D10" s="68" t="s">
        <v>111</v>
      </c>
      <c r="E10" s="68" t="s">
        <v>30</v>
      </c>
      <c r="F10" s="77" t="s">
        <v>44</v>
      </c>
    </row>
    <row r="11" spans="1:6" x14ac:dyDescent="0.25">
      <c r="A11" s="66" t="s">
        <v>753</v>
      </c>
      <c r="B11" s="56">
        <v>3.43</v>
      </c>
      <c r="C11" s="68" t="s">
        <v>57</v>
      </c>
      <c r="D11" s="68" t="s">
        <v>111</v>
      </c>
      <c r="E11" s="68" t="s">
        <v>30</v>
      </c>
      <c r="F11" s="77" t="s">
        <v>51</v>
      </c>
    </row>
    <row r="12" spans="1:6" x14ac:dyDescent="0.25">
      <c r="A12" s="66" t="s">
        <v>754</v>
      </c>
      <c r="B12" s="56">
        <v>3.16</v>
      </c>
      <c r="C12" s="68" t="s">
        <v>57</v>
      </c>
      <c r="D12" s="68" t="s">
        <v>111</v>
      </c>
      <c r="E12" s="68" t="s">
        <v>32</v>
      </c>
      <c r="F12" s="80" t="s">
        <v>51</v>
      </c>
    </row>
    <row r="13" spans="1:6" x14ac:dyDescent="0.25">
      <c r="A13" s="66" t="s">
        <v>755</v>
      </c>
      <c r="B13" s="56">
        <v>8.91</v>
      </c>
      <c r="C13" s="68" t="s">
        <v>756</v>
      </c>
      <c r="D13" s="68" t="s">
        <v>111</v>
      </c>
      <c r="E13" s="68" t="s">
        <v>30</v>
      </c>
      <c r="F13" s="77" t="s">
        <v>51</v>
      </c>
    </row>
    <row r="14" spans="1:6" x14ac:dyDescent="0.25">
      <c r="A14" s="66" t="s">
        <v>757</v>
      </c>
      <c r="B14" s="56">
        <v>7.46</v>
      </c>
      <c r="C14" s="68" t="s">
        <v>758</v>
      </c>
      <c r="D14" s="68" t="s">
        <v>159</v>
      </c>
      <c r="E14" s="68" t="s">
        <v>32</v>
      </c>
      <c r="F14" s="80" t="s">
        <v>51</v>
      </c>
    </row>
    <row r="15" spans="1:6" x14ac:dyDescent="0.25">
      <c r="A15" s="66" t="s">
        <v>265</v>
      </c>
      <c r="B15" s="56">
        <v>8.56</v>
      </c>
      <c r="C15" s="68" t="s">
        <v>759</v>
      </c>
      <c r="D15" s="68" t="s">
        <v>590</v>
      </c>
      <c r="E15" s="68" t="s">
        <v>32</v>
      </c>
      <c r="F15" s="80" t="s">
        <v>44</v>
      </c>
    </row>
    <row r="16" spans="1:6" x14ac:dyDescent="0.25">
      <c r="A16" s="66" t="s">
        <v>760</v>
      </c>
      <c r="B16" s="56">
        <v>13.56</v>
      </c>
      <c r="C16" s="68" t="s">
        <v>761</v>
      </c>
      <c r="D16" s="68" t="s">
        <v>111</v>
      </c>
      <c r="E16" s="68" t="s">
        <v>30</v>
      </c>
      <c r="F16" s="77" t="s">
        <v>51</v>
      </c>
    </row>
    <row r="17" spans="1:6" x14ac:dyDescent="0.25">
      <c r="A17" s="66" t="s">
        <v>762</v>
      </c>
      <c r="B17" s="56">
        <v>2.61</v>
      </c>
      <c r="C17" s="68" t="s">
        <v>46</v>
      </c>
      <c r="D17" s="68" t="s">
        <v>111</v>
      </c>
      <c r="E17" s="68" t="s">
        <v>30</v>
      </c>
      <c r="F17" s="77" t="s">
        <v>51</v>
      </c>
    </row>
    <row r="18" spans="1:6" x14ac:dyDescent="0.25">
      <c r="A18" s="66" t="s">
        <v>763</v>
      </c>
      <c r="B18" s="56">
        <v>2.56</v>
      </c>
      <c r="C18" s="68" t="s">
        <v>57</v>
      </c>
      <c r="D18" s="68" t="s">
        <v>159</v>
      </c>
      <c r="E18" s="68" t="s">
        <v>32</v>
      </c>
      <c r="F18" s="80" t="s">
        <v>51</v>
      </c>
    </row>
    <row r="19" spans="1:6" x14ac:dyDescent="0.25">
      <c r="A19" s="66" t="s">
        <v>764</v>
      </c>
      <c r="B19" s="56">
        <v>45.89</v>
      </c>
      <c r="C19" s="68" t="s">
        <v>209</v>
      </c>
      <c r="D19" s="68" t="s">
        <v>111</v>
      </c>
      <c r="E19" s="68" t="s">
        <v>32</v>
      </c>
      <c r="F19" s="80" t="s">
        <v>51</v>
      </c>
    </row>
    <row r="20" spans="1:6" x14ac:dyDescent="0.25">
      <c r="A20" s="66" t="s">
        <v>765</v>
      </c>
      <c r="B20" s="56">
        <v>3.4</v>
      </c>
      <c r="C20" s="68" t="s">
        <v>766</v>
      </c>
      <c r="D20" s="68" t="s">
        <v>767</v>
      </c>
      <c r="E20" s="68" t="s">
        <v>34</v>
      </c>
      <c r="F20" s="80"/>
    </row>
    <row r="21" spans="1:6" x14ac:dyDescent="0.25">
      <c r="A21" s="66" t="s">
        <v>768</v>
      </c>
      <c r="B21" s="56">
        <v>15.11</v>
      </c>
      <c r="C21" s="68" t="s">
        <v>339</v>
      </c>
      <c r="D21" s="68" t="s">
        <v>111</v>
      </c>
      <c r="E21" s="68" t="s">
        <v>33</v>
      </c>
      <c r="F21" s="80" t="s">
        <v>44</v>
      </c>
    </row>
    <row r="22" spans="1:6" x14ac:dyDescent="0.25">
      <c r="A22" s="66" t="s">
        <v>769</v>
      </c>
      <c r="B22" s="56">
        <v>6.18</v>
      </c>
      <c r="C22" s="68" t="s">
        <v>63</v>
      </c>
      <c r="D22" s="68" t="s">
        <v>111</v>
      </c>
      <c r="E22" s="68" t="s">
        <v>32</v>
      </c>
      <c r="F22" s="80" t="s">
        <v>51</v>
      </c>
    </row>
    <row r="23" spans="1:6" x14ac:dyDescent="0.25">
      <c r="A23" s="66" t="s">
        <v>770</v>
      </c>
      <c r="B23" s="56">
        <v>16.22</v>
      </c>
      <c r="C23" s="68" t="s">
        <v>771</v>
      </c>
      <c r="D23" s="68" t="s">
        <v>111</v>
      </c>
      <c r="E23" s="68" t="s">
        <v>32</v>
      </c>
      <c r="F23" s="80" t="s">
        <v>44</v>
      </c>
    </row>
    <row r="24" spans="1:6" x14ac:dyDescent="0.25">
      <c r="A24" s="66" t="s">
        <v>772</v>
      </c>
      <c r="B24" s="56">
        <v>15.81</v>
      </c>
      <c r="C24" s="68" t="s">
        <v>215</v>
      </c>
      <c r="D24" s="68" t="s">
        <v>111</v>
      </c>
      <c r="E24" s="68" t="s">
        <v>32</v>
      </c>
      <c r="F24" s="80" t="s">
        <v>44</v>
      </c>
    </row>
    <row r="25" spans="1:6" x14ac:dyDescent="0.25">
      <c r="A25" s="66" t="s">
        <v>773</v>
      </c>
      <c r="B25" s="56">
        <v>15.81</v>
      </c>
      <c r="C25" s="68" t="s">
        <v>215</v>
      </c>
      <c r="D25" s="68" t="s">
        <v>111</v>
      </c>
      <c r="E25" s="68" t="s">
        <v>32</v>
      </c>
      <c r="F25" s="80" t="s">
        <v>44</v>
      </c>
    </row>
    <row r="26" spans="1:6" x14ac:dyDescent="0.25">
      <c r="A26" s="66" t="s">
        <v>283</v>
      </c>
      <c r="B26" s="56">
        <v>13.1</v>
      </c>
      <c r="C26" s="68" t="s">
        <v>479</v>
      </c>
      <c r="D26" s="68" t="s">
        <v>590</v>
      </c>
      <c r="E26" s="68" t="s">
        <v>33</v>
      </c>
      <c r="F26" s="80" t="s">
        <v>44</v>
      </c>
    </row>
    <row r="27" spans="1:6" x14ac:dyDescent="0.25">
      <c r="A27" s="66" t="s">
        <v>774</v>
      </c>
      <c r="B27" s="56">
        <v>15.81</v>
      </c>
      <c r="C27" s="68" t="s">
        <v>775</v>
      </c>
      <c r="D27" s="68" t="s">
        <v>111</v>
      </c>
      <c r="E27" s="68" t="s">
        <v>32</v>
      </c>
      <c r="F27" s="80" t="s">
        <v>44</v>
      </c>
    </row>
    <row r="28" spans="1:6" x14ac:dyDescent="0.25">
      <c r="A28" s="66" t="s">
        <v>776</v>
      </c>
      <c r="B28" s="56">
        <v>18.53</v>
      </c>
      <c r="C28" s="68" t="s">
        <v>777</v>
      </c>
      <c r="D28" s="68" t="s">
        <v>111</v>
      </c>
      <c r="E28" s="68" t="s">
        <v>30</v>
      </c>
      <c r="F28" s="77" t="s">
        <v>51</v>
      </c>
    </row>
    <row r="29" spans="1:6" x14ac:dyDescent="0.25">
      <c r="A29" s="66" t="s">
        <v>778</v>
      </c>
      <c r="B29" s="56">
        <v>14.12</v>
      </c>
      <c r="C29" s="68" t="s">
        <v>777</v>
      </c>
      <c r="D29" s="68" t="s">
        <v>111</v>
      </c>
      <c r="E29" s="68" t="s">
        <v>30</v>
      </c>
      <c r="F29" s="77" t="s">
        <v>51</v>
      </c>
    </row>
    <row r="30" spans="1:6" x14ac:dyDescent="0.25">
      <c r="A30" s="66" t="s">
        <v>779</v>
      </c>
      <c r="B30" s="56">
        <v>19.600000000000001</v>
      </c>
      <c r="C30" s="68" t="s">
        <v>780</v>
      </c>
      <c r="D30" s="68" t="s">
        <v>781</v>
      </c>
      <c r="E30" s="68" t="s">
        <v>174</v>
      </c>
      <c r="F30" s="80" t="s">
        <v>51</v>
      </c>
    </row>
    <row r="31" spans="1:6" x14ac:dyDescent="0.25">
      <c r="A31" s="66" t="s">
        <v>782</v>
      </c>
      <c r="B31" s="56">
        <v>8.67</v>
      </c>
      <c r="C31" s="68" t="s">
        <v>783</v>
      </c>
      <c r="D31" s="68" t="s">
        <v>767</v>
      </c>
      <c r="E31" s="68" t="s">
        <v>34</v>
      </c>
      <c r="F31" s="80"/>
    </row>
    <row r="32" spans="1:6" x14ac:dyDescent="0.25">
      <c r="A32" s="66" t="s">
        <v>784</v>
      </c>
      <c r="B32" s="56">
        <v>0.88</v>
      </c>
      <c r="C32" s="68" t="s">
        <v>783</v>
      </c>
      <c r="D32" s="68" t="s">
        <v>767</v>
      </c>
      <c r="E32" s="68" t="s">
        <v>34</v>
      </c>
      <c r="F32" s="80"/>
    </row>
    <row r="33" spans="1:6" x14ac:dyDescent="0.25">
      <c r="A33" s="66" t="s">
        <v>785</v>
      </c>
      <c r="B33" s="56">
        <v>103.99</v>
      </c>
      <c r="C33" s="68" t="s">
        <v>786</v>
      </c>
      <c r="D33" s="68" t="s">
        <v>159</v>
      </c>
      <c r="E33" s="68" t="s">
        <v>32</v>
      </c>
      <c r="F33" s="80" t="s">
        <v>787</v>
      </c>
    </row>
    <row r="34" spans="1:6" x14ac:dyDescent="0.25">
      <c r="A34" s="66" t="s">
        <v>788</v>
      </c>
      <c r="B34" s="56">
        <v>32.270000000000003</v>
      </c>
      <c r="C34" s="68" t="s">
        <v>209</v>
      </c>
      <c r="D34" s="68" t="s">
        <v>159</v>
      </c>
      <c r="E34" s="68" t="s">
        <v>32</v>
      </c>
      <c r="F34" s="80" t="s">
        <v>51</v>
      </c>
    </row>
    <row r="35" spans="1:6" x14ac:dyDescent="0.25">
      <c r="A35" s="66" t="s">
        <v>789</v>
      </c>
      <c r="B35" s="56">
        <v>17.48</v>
      </c>
      <c r="C35" s="68" t="s">
        <v>343</v>
      </c>
      <c r="D35" s="68" t="s">
        <v>790</v>
      </c>
      <c r="E35" s="68" t="s">
        <v>30</v>
      </c>
      <c r="F35" s="77" t="s">
        <v>44</v>
      </c>
    </row>
    <row r="36" spans="1:6" x14ac:dyDescent="0.25">
      <c r="A36" s="66" t="s">
        <v>791</v>
      </c>
      <c r="B36" s="56">
        <v>14.66</v>
      </c>
      <c r="C36" s="68" t="s">
        <v>343</v>
      </c>
      <c r="D36" s="68" t="s">
        <v>792</v>
      </c>
      <c r="E36" s="68" t="s">
        <v>30</v>
      </c>
      <c r="F36" s="77" t="s">
        <v>44</v>
      </c>
    </row>
    <row r="37" spans="1:6" x14ac:dyDescent="0.25">
      <c r="A37" s="66" t="s">
        <v>793</v>
      </c>
      <c r="B37" s="56">
        <v>16.940000000000001</v>
      </c>
      <c r="C37" s="68" t="s">
        <v>343</v>
      </c>
      <c r="D37" s="68" t="s">
        <v>794</v>
      </c>
      <c r="E37" s="68" t="s">
        <v>30</v>
      </c>
      <c r="F37" s="77" t="s">
        <v>44</v>
      </c>
    </row>
    <row r="38" spans="1:6" x14ac:dyDescent="0.25">
      <c r="A38" s="66" t="s">
        <v>271</v>
      </c>
      <c r="B38" s="56">
        <v>3.53</v>
      </c>
      <c r="C38" s="68" t="s">
        <v>57</v>
      </c>
      <c r="D38" s="68" t="s">
        <v>590</v>
      </c>
      <c r="E38" s="68" t="s">
        <v>32</v>
      </c>
      <c r="F38" s="80" t="s">
        <v>51</v>
      </c>
    </row>
    <row r="39" spans="1:6" x14ac:dyDescent="0.25">
      <c r="A39" s="66" t="s">
        <v>795</v>
      </c>
      <c r="B39" s="56">
        <v>15.91</v>
      </c>
      <c r="C39" s="68" t="s">
        <v>343</v>
      </c>
      <c r="D39" s="68" t="s">
        <v>794</v>
      </c>
      <c r="E39" s="68" t="s">
        <v>30</v>
      </c>
      <c r="F39" s="77" t="s">
        <v>44</v>
      </c>
    </row>
    <row r="40" spans="1:6" x14ac:dyDescent="0.25">
      <c r="A40" s="66" t="s">
        <v>796</v>
      </c>
      <c r="B40" s="56">
        <v>3.58</v>
      </c>
      <c r="C40" s="68" t="s">
        <v>329</v>
      </c>
      <c r="D40" s="68" t="s">
        <v>767</v>
      </c>
      <c r="E40" s="68" t="s">
        <v>34</v>
      </c>
      <c r="F40" s="80"/>
    </row>
    <row r="41" spans="1:6" x14ac:dyDescent="0.25">
      <c r="A41" s="66" t="s">
        <v>797</v>
      </c>
      <c r="B41" s="56">
        <v>4.75</v>
      </c>
      <c r="C41" s="68" t="s">
        <v>63</v>
      </c>
      <c r="D41" s="68" t="s">
        <v>159</v>
      </c>
      <c r="E41" s="68" t="s">
        <v>32</v>
      </c>
      <c r="F41" s="80" t="s">
        <v>51</v>
      </c>
    </row>
    <row r="42" spans="1:6" x14ac:dyDescent="0.25">
      <c r="A42" s="66" t="s">
        <v>798</v>
      </c>
      <c r="B42" s="56">
        <v>1.24</v>
      </c>
      <c r="C42" s="68" t="s">
        <v>57</v>
      </c>
      <c r="D42" s="68" t="s">
        <v>159</v>
      </c>
      <c r="E42" s="68" t="s">
        <v>32</v>
      </c>
      <c r="F42" s="80" t="s">
        <v>51</v>
      </c>
    </row>
    <row r="43" spans="1:6" x14ac:dyDescent="0.25">
      <c r="A43" s="66" t="s">
        <v>799</v>
      </c>
      <c r="B43" s="56">
        <v>1.0900000000000001</v>
      </c>
      <c r="C43" s="68" t="s">
        <v>57</v>
      </c>
      <c r="D43" s="68" t="s">
        <v>159</v>
      </c>
      <c r="E43" s="68" t="s">
        <v>32</v>
      </c>
      <c r="F43" s="80" t="s">
        <v>51</v>
      </c>
    </row>
    <row r="44" spans="1:6" x14ac:dyDescent="0.25">
      <c r="A44" s="66" t="s">
        <v>800</v>
      </c>
      <c r="B44" s="56">
        <v>8.61</v>
      </c>
      <c r="C44" s="68" t="s">
        <v>63</v>
      </c>
      <c r="D44" s="68" t="s">
        <v>159</v>
      </c>
      <c r="E44" s="68" t="s">
        <v>32</v>
      </c>
      <c r="F44" s="80" t="s">
        <v>51</v>
      </c>
    </row>
    <row r="45" spans="1:6" x14ac:dyDescent="0.25">
      <c r="A45" s="66" t="s">
        <v>179</v>
      </c>
      <c r="B45" s="56">
        <v>20.79</v>
      </c>
      <c r="C45" s="68" t="s">
        <v>209</v>
      </c>
      <c r="D45" s="68" t="s">
        <v>590</v>
      </c>
      <c r="E45" s="68" t="s">
        <v>32</v>
      </c>
      <c r="F45" s="80" t="s">
        <v>44</v>
      </c>
    </row>
    <row r="46" spans="1:6" x14ac:dyDescent="0.25">
      <c r="A46" s="66" t="s">
        <v>237</v>
      </c>
      <c r="B46" s="56">
        <v>4.05</v>
      </c>
      <c r="C46" s="68" t="s">
        <v>46</v>
      </c>
      <c r="D46" s="68" t="s">
        <v>590</v>
      </c>
      <c r="E46" s="68" t="s">
        <v>30</v>
      </c>
      <c r="F46" s="77" t="s">
        <v>44</v>
      </c>
    </row>
    <row r="47" spans="1:6" x14ac:dyDescent="0.25">
      <c r="A47" s="66" t="s">
        <v>176</v>
      </c>
      <c r="B47" s="56">
        <v>21.43</v>
      </c>
      <c r="C47" s="68" t="s">
        <v>801</v>
      </c>
      <c r="D47" s="68" t="s">
        <v>590</v>
      </c>
      <c r="E47" s="68" t="s">
        <v>30</v>
      </c>
      <c r="F47" s="77" t="s">
        <v>44</v>
      </c>
    </row>
    <row r="48" spans="1:6" x14ac:dyDescent="0.25">
      <c r="A48" s="66" t="s">
        <v>205</v>
      </c>
      <c r="B48" s="56">
        <v>3.28</v>
      </c>
      <c r="C48" s="68" t="s">
        <v>802</v>
      </c>
      <c r="D48" s="68" t="s">
        <v>590</v>
      </c>
      <c r="E48" s="68" t="s">
        <v>30</v>
      </c>
      <c r="F48" s="77" t="s">
        <v>44</v>
      </c>
    </row>
    <row r="49" spans="1:6" x14ac:dyDescent="0.25">
      <c r="A49" s="66" t="s">
        <v>219</v>
      </c>
      <c r="B49" s="56">
        <v>3.38</v>
      </c>
      <c r="C49" s="68" t="s">
        <v>803</v>
      </c>
      <c r="D49" s="68" t="s">
        <v>590</v>
      </c>
      <c r="E49" s="68" t="s">
        <v>30</v>
      </c>
      <c r="F49" s="77" t="s">
        <v>44</v>
      </c>
    </row>
    <row r="50" spans="1:6" x14ac:dyDescent="0.25">
      <c r="A50" s="66" t="s">
        <v>253</v>
      </c>
      <c r="B50" s="56">
        <v>6.02</v>
      </c>
      <c r="C50" s="68" t="s">
        <v>804</v>
      </c>
      <c r="D50" s="68" t="s">
        <v>590</v>
      </c>
      <c r="E50" s="68" t="s">
        <v>30</v>
      </c>
      <c r="F50" s="77" t="s">
        <v>44</v>
      </c>
    </row>
    <row r="51" spans="1:6" x14ac:dyDescent="0.25">
      <c r="A51" s="66" t="s">
        <v>262</v>
      </c>
      <c r="B51" s="56">
        <v>5.39</v>
      </c>
      <c r="C51" s="68" t="s">
        <v>805</v>
      </c>
      <c r="D51" s="68" t="s">
        <v>741</v>
      </c>
      <c r="E51" s="68" t="s">
        <v>30</v>
      </c>
      <c r="F51" s="77" t="s">
        <v>44</v>
      </c>
    </row>
    <row r="52" spans="1:6" x14ac:dyDescent="0.25">
      <c r="A52" s="66" t="s">
        <v>239</v>
      </c>
      <c r="B52" s="56">
        <v>8.07</v>
      </c>
      <c r="C52" s="68" t="s">
        <v>524</v>
      </c>
      <c r="D52" s="68" t="s">
        <v>590</v>
      </c>
      <c r="E52" s="68" t="s">
        <v>30</v>
      </c>
      <c r="F52" s="77" t="s">
        <v>44</v>
      </c>
    </row>
    <row r="53" spans="1:6" x14ac:dyDescent="0.25">
      <c r="A53" s="66" t="s">
        <v>227</v>
      </c>
      <c r="B53" s="56">
        <v>8.58</v>
      </c>
      <c r="C53" s="68" t="s">
        <v>806</v>
      </c>
      <c r="D53" s="68" t="s">
        <v>590</v>
      </c>
      <c r="E53" s="68" t="s">
        <v>30</v>
      </c>
      <c r="F53" s="77" t="s">
        <v>44</v>
      </c>
    </row>
    <row r="54" spans="1:6" x14ac:dyDescent="0.25">
      <c r="A54" s="66" t="s">
        <v>285</v>
      </c>
      <c r="B54" s="56">
        <v>8.44</v>
      </c>
      <c r="C54" s="68" t="s">
        <v>807</v>
      </c>
      <c r="D54" s="68" t="s">
        <v>590</v>
      </c>
      <c r="E54" s="68" t="s">
        <v>30</v>
      </c>
      <c r="F54" s="77" t="s">
        <v>44</v>
      </c>
    </row>
    <row r="55" spans="1:6" x14ac:dyDescent="0.25">
      <c r="A55" s="66" t="s">
        <v>287</v>
      </c>
      <c r="B55" s="56">
        <v>4.9800000000000004</v>
      </c>
      <c r="C55" s="68" t="s">
        <v>802</v>
      </c>
      <c r="D55" s="68" t="s">
        <v>590</v>
      </c>
      <c r="E55" s="68" t="s">
        <v>30</v>
      </c>
      <c r="F55" s="77" t="s">
        <v>44</v>
      </c>
    </row>
    <row r="56" spans="1:6" x14ac:dyDescent="0.25">
      <c r="A56" s="66" t="s">
        <v>251</v>
      </c>
      <c r="B56" s="56">
        <v>4.05</v>
      </c>
      <c r="C56" s="68" t="s">
        <v>803</v>
      </c>
      <c r="D56" s="68" t="s">
        <v>590</v>
      </c>
      <c r="E56" s="68" t="s">
        <v>30</v>
      </c>
      <c r="F56" s="77" t="s">
        <v>44</v>
      </c>
    </row>
    <row r="57" spans="1:6" x14ac:dyDescent="0.25">
      <c r="A57" s="66" t="s">
        <v>248</v>
      </c>
      <c r="B57" s="56">
        <v>21.89</v>
      </c>
      <c r="C57" s="68" t="s">
        <v>808</v>
      </c>
      <c r="D57" s="68" t="s">
        <v>590</v>
      </c>
      <c r="E57" s="68" t="s">
        <v>30</v>
      </c>
      <c r="F57" s="77" t="s">
        <v>44</v>
      </c>
    </row>
    <row r="58" spans="1:6" x14ac:dyDescent="0.25">
      <c r="A58" s="66" t="s">
        <v>241</v>
      </c>
      <c r="B58" s="56">
        <v>4.9000000000000004</v>
      </c>
      <c r="C58" s="68" t="s">
        <v>809</v>
      </c>
      <c r="D58" s="68" t="s">
        <v>590</v>
      </c>
      <c r="E58" s="68" t="s">
        <v>32</v>
      </c>
      <c r="F58" s="80" t="s">
        <v>44</v>
      </c>
    </row>
    <row r="59" spans="1:6" x14ac:dyDescent="0.25">
      <c r="A59" s="66" t="s">
        <v>217</v>
      </c>
      <c r="B59" s="56">
        <v>25.71</v>
      </c>
      <c r="C59" s="68" t="s">
        <v>810</v>
      </c>
      <c r="D59" s="68" t="s">
        <v>590</v>
      </c>
      <c r="E59" s="68" t="s">
        <v>33</v>
      </c>
      <c r="F59" s="80" t="s">
        <v>44</v>
      </c>
    </row>
    <row r="60" spans="1:6" x14ac:dyDescent="0.25">
      <c r="A60" s="66" t="s">
        <v>216</v>
      </c>
      <c r="B60" s="56">
        <v>12.72</v>
      </c>
      <c r="C60" s="68" t="s">
        <v>624</v>
      </c>
      <c r="D60" s="68" t="s">
        <v>590</v>
      </c>
      <c r="E60" s="68" t="s">
        <v>32</v>
      </c>
      <c r="F60" s="80" t="s">
        <v>44</v>
      </c>
    </row>
    <row r="61" spans="1:6" x14ac:dyDescent="0.25">
      <c r="A61" s="66" t="s">
        <v>199</v>
      </c>
      <c r="B61" s="56">
        <v>259.91000000000003</v>
      </c>
      <c r="C61" s="68" t="s">
        <v>209</v>
      </c>
      <c r="D61" s="68" t="s">
        <v>159</v>
      </c>
      <c r="E61" s="68" t="s">
        <v>32</v>
      </c>
      <c r="F61" s="80" t="s">
        <v>51</v>
      </c>
    </row>
    <row r="62" spans="1:6" x14ac:dyDescent="0.25">
      <c r="A62" s="66" t="s">
        <v>811</v>
      </c>
      <c r="B62" s="56">
        <v>5.72</v>
      </c>
      <c r="C62" s="68" t="s">
        <v>624</v>
      </c>
      <c r="D62" s="68" t="s">
        <v>159</v>
      </c>
      <c r="E62" s="68" t="s">
        <v>32</v>
      </c>
      <c r="F62" s="80" t="s">
        <v>51</v>
      </c>
    </row>
    <row r="63" spans="1:6" x14ac:dyDescent="0.25">
      <c r="A63" s="66" t="s">
        <v>284</v>
      </c>
      <c r="B63" s="56">
        <v>6.21</v>
      </c>
      <c r="C63" s="68" t="s">
        <v>805</v>
      </c>
      <c r="D63" s="68" t="s">
        <v>741</v>
      </c>
      <c r="E63" s="68" t="s">
        <v>30</v>
      </c>
      <c r="F63" s="77" t="s">
        <v>44</v>
      </c>
    </row>
    <row r="64" spans="1:6" x14ac:dyDescent="0.25">
      <c r="A64" s="66" t="s">
        <v>203</v>
      </c>
      <c r="B64" s="56">
        <v>11.16</v>
      </c>
      <c r="C64" s="68" t="s">
        <v>329</v>
      </c>
      <c r="D64" s="68" t="s">
        <v>590</v>
      </c>
      <c r="E64" s="68" t="s">
        <v>32</v>
      </c>
      <c r="F64" s="80" t="s">
        <v>44</v>
      </c>
    </row>
    <row r="65" spans="1:6" x14ac:dyDescent="0.25">
      <c r="A65" s="66" t="s">
        <v>201</v>
      </c>
      <c r="B65" s="56">
        <v>9.94</v>
      </c>
      <c r="C65" s="68" t="s">
        <v>812</v>
      </c>
      <c r="D65" s="68" t="s">
        <v>812</v>
      </c>
      <c r="E65" s="68" t="s">
        <v>33</v>
      </c>
      <c r="F65" s="80" t="s">
        <v>44</v>
      </c>
    </row>
    <row r="66" spans="1:6" x14ac:dyDescent="0.25">
      <c r="A66" s="66" t="s">
        <v>813</v>
      </c>
      <c r="B66" s="56">
        <v>3.05</v>
      </c>
      <c r="C66" s="68" t="s">
        <v>704</v>
      </c>
      <c r="D66" s="68" t="s">
        <v>812</v>
      </c>
      <c r="E66" s="68" t="s">
        <v>32</v>
      </c>
      <c r="F66" s="80" t="s">
        <v>44</v>
      </c>
    </row>
    <row r="67" spans="1:6" x14ac:dyDescent="0.25">
      <c r="A67" s="66" t="s">
        <v>214</v>
      </c>
      <c r="B67" s="56">
        <v>37.24</v>
      </c>
      <c r="C67" s="68" t="s">
        <v>329</v>
      </c>
      <c r="D67" s="68" t="s">
        <v>590</v>
      </c>
      <c r="E67" s="68" t="s">
        <v>32</v>
      </c>
      <c r="F67" s="80" t="s">
        <v>44</v>
      </c>
    </row>
    <row r="68" spans="1:6" x14ac:dyDescent="0.25">
      <c r="A68" s="66" t="s">
        <v>242</v>
      </c>
      <c r="B68" s="56">
        <v>15.11</v>
      </c>
      <c r="C68" s="68" t="s">
        <v>329</v>
      </c>
      <c r="D68" s="68" t="s">
        <v>590</v>
      </c>
      <c r="E68" s="68" t="s">
        <v>32</v>
      </c>
      <c r="F68" s="80" t="s">
        <v>44</v>
      </c>
    </row>
    <row r="69" spans="1:6" x14ac:dyDescent="0.25">
      <c r="A69" s="66" t="s">
        <v>229</v>
      </c>
      <c r="B69" s="56">
        <v>14.52</v>
      </c>
      <c r="C69" s="68" t="s">
        <v>814</v>
      </c>
      <c r="D69" s="68" t="s">
        <v>814</v>
      </c>
      <c r="E69" s="68" t="s">
        <v>33</v>
      </c>
      <c r="F69" s="80" t="s">
        <v>44</v>
      </c>
    </row>
    <row r="70" spans="1:6" x14ac:dyDescent="0.25">
      <c r="A70" s="66" t="s">
        <v>197</v>
      </c>
      <c r="B70" s="56">
        <v>16.52</v>
      </c>
      <c r="C70" s="68" t="s">
        <v>815</v>
      </c>
      <c r="D70" s="68" t="s">
        <v>816</v>
      </c>
      <c r="E70" s="68" t="s">
        <v>33</v>
      </c>
      <c r="F70" s="80" t="s">
        <v>44</v>
      </c>
    </row>
    <row r="71" spans="1:6" x14ac:dyDescent="0.25">
      <c r="A71" s="66" t="s">
        <v>195</v>
      </c>
      <c r="B71" s="56">
        <v>14.93</v>
      </c>
      <c r="C71" s="68" t="s">
        <v>817</v>
      </c>
      <c r="D71" s="68" t="s">
        <v>817</v>
      </c>
      <c r="E71" s="68" t="s">
        <v>33</v>
      </c>
      <c r="F71" s="80" t="s">
        <v>44</v>
      </c>
    </row>
    <row r="72" spans="1:6" x14ac:dyDescent="0.25">
      <c r="A72" s="66" t="s">
        <v>235</v>
      </c>
      <c r="B72" s="56">
        <v>31.27</v>
      </c>
      <c r="C72" s="68" t="s">
        <v>818</v>
      </c>
      <c r="D72" s="68" t="s">
        <v>818</v>
      </c>
      <c r="E72" s="68" t="s">
        <v>33</v>
      </c>
      <c r="F72" s="80" t="s">
        <v>44</v>
      </c>
    </row>
    <row r="73" spans="1:6" x14ac:dyDescent="0.25">
      <c r="A73" s="66" t="s">
        <v>236</v>
      </c>
      <c r="B73" s="56">
        <v>7.36</v>
      </c>
      <c r="C73" s="68" t="s">
        <v>367</v>
      </c>
      <c r="D73" s="68" t="s">
        <v>819</v>
      </c>
      <c r="E73" s="68" t="s">
        <v>32</v>
      </c>
      <c r="F73" s="80" t="s">
        <v>44</v>
      </c>
    </row>
    <row r="74" spans="1:6" x14ac:dyDescent="0.25">
      <c r="A74" s="66" t="s">
        <v>194</v>
      </c>
      <c r="B74" s="56">
        <v>12.74</v>
      </c>
      <c r="C74" s="68" t="s">
        <v>820</v>
      </c>
      <c r="D74" s="68" t="s">
        <v>819</v>
      </c>
      <c r="E74" s="68" t="s">
        <v>33</v>
      </c>
      <c r="F74" s="80" t="s">
        <v>44</v>
      </c>
    </row>
    <row r="75" spans="1:6" x14ac:dyDescent="0.25">
      <c r="A75" s="66" t="s">
        <v>281</v>
      </c>
      <c r="B75" s="56">
        <v>57.89</v>
      </c>
      <c r="C75" s="68" t="s">
        <v>209</v>
      </c>
      <c r="D75" s="68" t="s">
        <v>159</v>
      </c>
      <c r="E75" s="68" t="s">
        <v>32</v>
      </c>
      <c r="F75" s="80" t="s">
        <v>44</v>
      </c>
    </row>
    <row r="76" spans="1:6" x14ac:dyDescent="0.25">
      <c r="A76" s="66" t="s">
        <v>233</v>
      </c>
      <c r="B76" s="56">
        <v>15.82</v>
      </c>
      <c r="C76" s="68" t="s">
        <v>820</v>
      </c>
      <c r="D76" s="68" t="s">
        <v>819</v>
      </c>
      <c r="E76" s="68" t="s">
        <v>33</v>
      </c>
      <c r="F76" s="80" t="s">
        <v>44</v>
      </c>
    </row>
    <row r="77" spans="1:6" x14ac:dyDescent="0.25">
      <c r="A77" s="66" t="s">
        <v>821</v>
      </c>
      <c r="B77" s="56">
        <v>21.89</v>
      </c>
      <c r="C77" s="68" t="s">
        <v>820</v>
      </c>
      <c r="D77" s="68" t="s">
        <v>819</v>
      </c>
      <c r="E77" s="68" t="s">
        <v>33</v>
      </c>
      <c r="F77" s="80" t="s">
        <v>44</v>
      </c>
    </row>
    <row r="78" spans="1:6" x14ac:dyDescent="0.25">
      <c r="A78" s="66" t="s">
        <v>193</v>
      </c>
      <c r="B78" s="56">
        <v>7.45</v>
      </c>
      <c r="C78" s="68" t="s">
        <v>822</v>
      </c>
      <c r="D78" s="68" t="s">
        <v>822</v>
      </c>
      <c r="E78" s="68" t="s">
        <v>33</v>
      </c>
      <c r="F78" s="80" t="s">
        <v>44</v>
      </c>
    </row>
    <row r="79" spans="1:6" x14ac:dyDescent="0.25">
      <c r="A79" s="66" t="s">
        <v>231</v>
      </c>
      <c r="B79" s="56">
        <v>15.28</v>
      </c>
      <c r="C79" s="68" t="s">
        <v>823</v>
      </c>
      <c r="D79" s="68" t="s">
        <v>824</v>
      </c>
      <c r="E79" s="68" t="s">
        <v>34</v>
      </c>
      <c r="F79" s="80"/>
    </row>
    <row r="80" spans="1:6" x14ac:dyDescent="0.25">
      <c r="A80" s="66" t="s">
        <v>181</v>
      </c>
      <c r="B80" s="56">
        <v>141.08000000000001</v>
      </c>
      <c r="C80" s="68" t="s">
        <v>825</v>
      </c>
      <c r="D80" s="68" t="s">
        <v>159</v>
      </c>
      <c r="E80" s="68" t="s">
        <v>826</v>
      </c>
      <c r="F80" s="80" t="s">
        <v>169</v>
      </c>
    </row>
    <row r="81" spans="1:6" x14ac:dyDescent="0.25">
      <c r="A81" s="66" t="s">
        <v>183</v>
      </c>
      <c r="B81" s="56">
        <v>5.85</v>
      </c>
      <c r="C81" s="68" t="s">
        <v>827</v>
      </c>
      <c r="D81" s="68" t="s">
        <v>159</v>
      </c>
      <c r="E81" s="68" t="s">
        <v>32</v>
      </c>
      <c r="F81" s="80" t="s">
        <v>51</v>
      </c>
    </row>
    <row r="82" spans="1:6" x14ac:dyDescent="0.25">
      <c r="A82" s="66" t="s">
        <v>184</v>
      </c>
      <c r="B82" s="56">
        <v>3.76</v>
      </c>
      <c r="C82" s="68" t="s">
        <v>823</v>
      </c>
      <c r="D82" s="68" t="s">
        <v>824</v>
      </c>
      <c r="E82" s="68" t="s">
        <v>34</v>
      </c>
      <c r="F82" s="80"/>
    </row>
    <row r="83" spans="1:6" x14ac:dyDescent="0.25">
      <c r="A83" s="66" t="s">
        <v>221</v>
      </c>
      <c r="B83" s="56">
        <v>13.86</v>
      </c>
      <c r="C83" s="68" t="s">
        <v>828</v>
      </c>
      <c r="D83" s="68" t="s">
        <v>767</v>
      </c>
      <c r="E83" s="68" t="s">
        <v>32</v>
      </c>
      <c r="F83" s="80" t="s">
        <v>44</v>
      </c>
    </row>
    <row r="84" spans="1:6" x14ac:dyDescent="0.25">
      <c r="A84" s="66" t="s">
        <v>223</v>
      </c>
      <c r="B84" s="56">
        <v>13.14</v>
      </c>
      <c r="C84" s="68" t="s">
        <v>829</v>
      </c>
      <c r="D84" s="68" t="s">
        <v>830</v>
      </c>
      <c r="E84" s="68" t="s">
        <v>32</v>
      </c>
      <c r="F84" s="80" t="s">
        <v>51</v>
      </c>
    </row>
    <row r="85" spans="1:6" x14ac:dyDescent="0.25">
      <c r="A85" s="66" t="s">
        <v>831</v>
      </c>
      <c r="B85" s="56">
        <v>8.2100000000000009</v>
      </c>
      <c r="C85" s="68" t="s">
        <v>209</v>
      </c>
      <c r="D85" s="68" t="s">
        <v>741</v>
      </c>
      <c r="E85" s="68" t="s">
        <v>30</v>
      </c>
      <c r="F85" s="81" t="s">
        <v>44</v>
      </c>
    </row>
    <row r="86" spans="1:6" x14ac:dyDescent="0.25">
      <c r="A86" s="66" t="s">
        <v>278</v>
      </c>
      <c r="B86" s="56">
        <v>18.670000000000002</v>
      </c>
      <c r="C86" s="68" t="s">
        <v>805</v>
      </c>
      <c r="D86" s="68" t="s">
        <v>832</v>
      </c>
      <c r="E86" s="68" t="s">
        <v>30</v>
      </c>
      <c r="F86" s="77" t="s">
        <v>44</v>
      </c>
    </row>
    <row r="87" spans="1:6" x14ac:dyDescent="0.25">
      <c r="A87" s="66" t="s">
        <v>833</v>
      </c>
      <c r="B87" s="56">
        <v>3.86</v>
      </c>
      <c r="C87" s="68" t="s">
        <v>825</v>
      </c>
      <c r="D87" s="68" t="s">
        <v>159</v>
      </c>
      <c r="E87" s="68" t="s">
        <v>32</v>
      </c>
      <c r="F87" s="80" t="s">
        <v>169</v>
      </c>
    </row>
    <row r="88" spans="1:6" x14ac:dyDescent="0.25">
      <c r="A88" s="66" t="s">
        <v>208</v>
      </c>
      <c r="B88" s="56">
        <v>6.22</v>
      </c>
      <c r="C88" s="68" t="s">
        <v>834</v>
      </c>
      <c r="D88" s="68" t="s">
        <v>159</v>
      </c>
      <c r="E88" s="68" t="s">
        <v>32</v>
      </c>
      <c r="F88" s="80" t="s">
        <v>51</v>
      </c>
    </row>
    <row r="89" spans="1:6" x14ac:dyDescent="0.25">
      <c r="A89" s="66" t="s">
        <v>192</v>
      </c>
      <c r="B89" s="56">
        <v>11.72</v>
      </c>
      <c r="C89" s="68" t="s">
        <v>835</v>
      </c>
      <c r="D89" s="68" t="s">
        <v>128</v>
      </c>
      <c r="E89" s="68" t="s">
        <v>32</v>
      </c>
      <c r="F89" s="80" t="s">
        <v>51</v>
      </c>
    </row>
    <row r="90" spans="1:6" x14ac:dyDescent="0.25">
      <c r="A90" s="66" t="s">
        <v>190</v>
      </c>
      <c r="B90" s="56">
        <v>23.88</v>
      </c>
      <c r="C90" s="68" t="s">
        <v>209</v>
      </c>
      <c r="D90" s="68" t="s">
        <v>159</v>
      </c>
      <c r="E90" s="68" t="s">
        <v>32</v>
      </c>
      <c r="F90" s="80" t="s">
        <v>51</v>
      </c>
    </row>
    <row r="91" spans="1:6" x14ac:dyDescent="0.25">
      <c r="A91" s="66" t="s">
        <v>189</v>
      </c>
      <c r="B91" s="56">
        <v>15.54</v>
      </c>
      <c r="C91" s="68" t="s">
        <v>836</v>
      </c>
      <c r="D91" s="68" t="s">
        <v>837</v>
      </c>
      <c r="E91" s="68" t="s">
        <v>33</v>
      </c>
      <c r="F91" s="80" t="s">
        <v>44</v>
      </c>
    </row>
    <row r="92" spans="1:6" x14ac:dyDescent="0.25">
      <c r="A92" s="66" t="s">
        <v>188</v>
      </c>
      <c r="B92" s="56">
        <v>28.87</v>
      </c>
      <c r="C92" s="68" t="s">
        <v>837</v>
      </c>
      <c r="D92" s="68" t="s">
        <v>837</v>
      </c>
      <c r="E92" s="68" t="s">
        <v>33</v>
      </c>
      <c r="F92" s="80" t="s">
        <v>44</v>
      </c>
    </row>
    <row r="93" spans="1:6" x14ac:dyDescent="0.25">
      <c r="A93" s="66" t="s">
        <v>187</v>
      </c>
      <c r="B93" s="56">
        <v>102.37</v>
      </c>
      <c r="C93" s="68" t="s">
        <v>838</v>
      </c>
      <c r="D93" s="68" t="s">
        <v>838</v>
      </c>
      <c r="E93" s="68" t="s">
        <v>32</v>
      </c>
      <c r="F93" s="80" t="s">
        <v>264</v>
      </c>
    </row>
    <row r="94" spans="1:6" x14ac:dyDescent="0.25">
      <c r="A94" s="66" t="s">
        <v>269</v>
      </c>
      <c r="B94" s="56">
        <v>6.12</v>
      </c>
      <c r="C94" s="68" t="s">
        <v>839</v>
      </c>
      <c r="D94" s="68" t="s">
        <v>838</v>
      </c>
      <c r="E94" s="68" t="s">
        <v>32</v>
      </c>
      <c r="F94" s="80" t="s">
        <v>51</v>
      </c>
    </row>
    <row r="95" spans="1:6" x14ac:dyDescent="0.25">
      <c r="A95" s="66" t="s">
        <v>243</v>
      </c>
      <c r="B95" s="56">
        <v>10.130000000000001</v>
      </c>
      <c r="C95" s="68" t="s">
        <v>840</v>
      </c>
      <c r="D95" s="68" t="s">
        <v>841</v>
      </c>
      <c r="E95" s="68" t="s">
        <v>34</v>
      </c>
      <c r="F95" s="77"/>
    </row>
    <row r="96" spans="1:6" x14ac:dyDescent="0.25">
      <c r="A96" s="66" t="s">
        <v>267</v>
      </c>
      <c r="B96" s="56">
        <v>9.48</v>
      </c>
      <c r="C96" s="68" t="s">
        <v>842</v>
      </c>
      <c r="D96" s="68" t="s">
        <v>841</v>
      </c>
      <c r="E96" s="68" t="s">
        <v>34</v>
      </c>
      <c r="F96" s="77"/>
    </row>
    <row r="97" spans="1:6" ht="22.5" customHeight="1" x14ac:dyDescent="0.25">
      <c r="A97" s="66" t="s">
        <v>279</v>
      </c>
      <c r="B97" s="56">
        <v>16.440000000000001</v>
      </c>
      <c r="C97" s="68" t="s">
        <v>805</v>
      </c>
      <c r="D97" s="82" t="s">
        <v>843</v>
      </c>
      <c r="E97" s="68" t="s">
        <v>30</v>
      </c>
      <c r="F97" s="77" t="s">
        <v>44</v>
      </c>
    </row>
    <row r="98" spans="1:6" x14ac:dyDescent="0.25">
      <c r="A98" s="66" t="s">
        <v>185</v>
      </c>
      <c r="B98" s="56">
        <v>2.63</v>
      </c>
      <c r="C98" s="68" t="s">
        <v>844</v>
      </c>
      <c r="D98" s="68" t="s">
        <v>841</v>
      </c>
      <c r="E98" s="68" t="s">
        <v>34</v>
      </c>
      <c r="F98" s="77"/>
    </row>
    <row r="99" spans="1:6" x14ac:dyDescent="0.25">
      <c r="A99" s="66" t="s">
        <v>206</v>
      </c>
      <c r="B99" s="56">
        <v>12.62</v>
      </c>
      <c r="C99" s="68" t="s">
        <v>845</v>
      </c>
      <c r="D99" s="68" t="s">
        <v>841</v>
      </c>
      <c r="E99" s="68" t="s">
        <v>34</v>
      </c>
      <c r="F99" s="77"/>
    </row>
    <row r="100" spans="1:6" x14ac:dyDescent="0.25">
      <c r="A100" s="66" t="s">
        <v>210</v>
      </c>
      <c r="B100" s="56">
        <v>3.07</v>
      </c>
      <c r="C100" s="68" t="s">
        <v>846</v>
      </c>
      <c r="D100" s="68" t="s">
        <v>841</v>
      </c>
      <c r="E100" s="68" t="s">
        <v>34</v>
      </c>
      <c r="F100" s="77"/>
    </row>
    <row r="101" spans="1:6" x14ac:dyDescent="0.25">
      <c r="A101" s="66" t="s">
        <v>212</v>
      </c>
      <c r="B101" s="56">
        <v>21.12</v>
      </c>
      <c r="C101" s="68" t="s">
        <v>847</v>
      </c>
      <c r="D101" s="68" t="s">
        <v>841</v>
      </c>
      <c r="E101" s="68" t="s">
        <v>34</v>
      </c>
      <c r="F101" s="77"/>
    </row>
    <row r="102" spans="1:6" x14ac:dyDescent="0.25">
      <c r="A102" s="66" t="s">
        <v>848</v>
      </c>
      <c r="B102" s="56">
        <v>2.0499999999999998</v>
      </c>
      <c r="C102" s="68" t="s">
        <v>846</v>
      </c>
      <c r="D102" s="68" t="s">
        <v>841</v>
      </c>
      <c r="E102" s="68" t="s">
        <v>34</v>
      </c>
      <c r="F102" s="77"/>
    </row>
    <row r="103" spans="1:6" x14ac:dyDescent="0.25">
      <c r="A103" s="66" t="s">
        <v>849</v>
      </c>
      <c r="B103" s="56">
        <v>1.51</v>
      </c>
      <c r="C103" s="68" t="s">
        <v>850</v>
      </c>
      <c r="D103" s="68" t="s">
        <v>841</v>
      </c>
      <c r="E103" s="68" t="s">
        <v>34</v>
      </c>
      <c r="F103" s="77"/>
    </row>
    <row r="104" spans="1:6" x14ac:dyDescent="0.25">
      <c r="A104" s="66" t="s">
        <v>851</v>
      </c>
      <c r="B104" s="56">
        <v>9.5299999999999994</v>
      </c>
      <c r="C104" s="68" t="s">
        <v>852</v>
      </c>
      <c r="D104" s="68" t="s">
        <v>841</v>
      </c>
      <c r="E104" s="68" t="s">
        <v>34</v>
      </c>
      <c r="F104" s="77"/>
    </row>
    <row r="105" spans="1:6" x14ac:dyDescent="0.25">
      <c r="A105" s="66" t="s">
        <v>853</v>
      </c>
      <c r="B105" s="56">
        <v>14.17</v>
      </c>
      <c r="C105" s="68" t="s">
        <v>854</v>
      </c>
      <c r="D105" s="68" t="s">
        <v>854</v>
      </c>
      <c r="E105" s="68" t="s">
        <v>30</v>
      </c>
      <c r="F105" s="77" t="s">
        <v>51</v>
      </c>
    </row>
    <row r="106" spans="1:6" x14ac:dyDescent="0.25">
      <c r="A106" s="66" t="s">
        <v>855</v>
      </c>
      <c r="B106" s="56">
        <v>15.93</v>
      </c>
      <c r="C106" s="68" t="s">
        <v>856</v>
      </c>
      <c r="D106" s="68" t="s">
        <v>854</v>
      </c>
      <c r="E106" s="68" t="s">
        <v>32</v>
      </c>
      <c r="F106" s="80" t="s">
        <v>51</v>
      </c>
    </row>
    <row r="107" spans="1:6" x14ac:dyDescent="0.25">
      <c r="A107" s="66" t="s">
        <v>857</v>
      </c>
      <c r="B107" s="56">
        <v>13.35</v>
      </c>
      <c r="C107" s="68" t="s">
        <v>343</v>
      </c>
      <c r="D107" s="68" t="s">
        <v>794</v>
      </c>
      <c r="E107" s="68" t="s">
        <v>30</v>
      </c>
      <c r="F107" s="77" t="s">
        <v>51</v>
      </c>
    </row>
    <row r="108" spans="1:6" x14ac:dyDescent="0.25">
      <c r="A108" s="66" t="s">
        <v>858</v>
      </c>
      <c r="B108" s="56">
        <v>12.78</v>
      </c>
      <c r="C108" s="68" t="s">
        <v>704</v>
      </c>
      <c r="D108" s="68" t="s">
        <v>159</v>
      </c>
      <c r="E108" s="68" t="s">
        <v>32</v>
      </c>
      <c r="F108" s="80" t="s">
        <v>51</v>
      </c>
    </row>
    <row r="109" spans="1:6" x14ac:dyDescent="0.25">
      <c r="A109" s="66" t="s">
        <v>859</v>
      </c>
      <c r="B109" s="56">
        <v>8.98</v>
      </c>
      <c r="C109" s="68" t="s">
        <v>704</v>
      </c>
      <c r="D109" s="68" t="s">
        <v>111</v>
      </c>
      <c r="E109" s="68" t="s">
        <v>32</v>
      </c>
      <c r="F109" s="80" t="s">
        <v>44</v>
      </c>
    </row>
    <row r="110" spans="1:6" x14ac:dyDescent="0.25">
      <c r="A110" s="66" t="s">
        <v>258</v>
      </c>
      <c r="B110" s="56">
        <v>16.86</v>
      </c>
      <c r="C110" s="68" t="s">
        <v>805</v>
      </c>
      <c r="D110" s="68" t="s">
        <v>860</v>
      </c>
      <c r="E110" s="68" t="s">
        <v>30</v>
      </c>
      <c r="F110" s="77" t="s">
        <v>44</v>
      </c>
    </row>
    <row r="111" spans="1:6" x14ac:dyDescent="0.25">
      <c r="A111" s="66" t="s">
        <v>861</v>
      </c>
      <c r="B111" s="56">
        <v>1.98</v>
      </c>
      <c r="C111" s="68" t="s">
        <v>329</v>
      </c>
      <c r="D111" s="68" t="s">
        <v>111</v>
      </c>
      <c r="E111" s="68" t="s">
        <v>32</v>
      </c>
      <c r="F111" s="80" t="s">
        <v>44</v>
      </c>
    </row>
    <row r="112" spans="1:6" x14ac:dyDescent="0.25">
      <c r="A112" s="66" t="s">
        <v>862</v>
      </c>
      <c r="B112" s="56">
        <v>8.02</v>
      </c>
      <c r="C112" s="68" t="s">
        <v>863</v>
      </c>
      <c r="D112" s="68" t="s">
        <v>111</v>
      </c>
      <c r="E112" s="68" t="s">
        <v>30</v>
      </c>
      <c r="F112" s="77" t="s">
        <v>44</v>
      </c>
    </row>
    <row r="113" spans="1:6" x14ac:dyDescent="0.25">
      <c r="A113" s="66" t="s">
        <v>864</v>
      </c>
      <c r="B113" s="56">
        <v>5.53</v>
      </c>
      <c r="C113" s="68" t="s">
        <v>329</v>
      </c>
      <c r="D113" s="68" t="s">
        <v>111</v>
      </c>
      <c r="E113" s="68" t="s">
        <v>32</v>
      </c>
      <c r="F113" s="80" t="s">
        <v>44</v>
      </c>
    </row>
    <row r="114" spans="1:6" x14ac:dyDescent="0.25">
      <c r="A114" s="66" t="s">
        <v>865</v>
      </c>
      <c r="B114" s="56">
        <v>30.61</v>
      </c>
      <c r="C114" s="68" t="s">
        <v>866</v>
      </c>
      <c r="D114" s="68" t="s">
        <v>111</v>
      </c>
      <c r="E114" s="68" t="s">
        <v>30</v>
      </c>
      <c r="F114" s="77" t="s">
        <v>44</v>
      </c>
    </row>
    <row r="115" spans="1:6" x14ac:dyDescent="0.25">
      <c r="A115" s="66" t="s">
        <v>867</v>
      </c>
      <c r="B115" s="56">
        <v>10.130000000000001</v>
      </c>
      <c r="C115" s="68" t="s">
        <v>704</v>
      </c>
      <c r="D115" s="68" t="s">
        <v>159</v>
      </c>
      <c r="E115" s="68" t="s">
        <v>32</v>
      </c>
      <c r="F115" s="80" t="s">
        <v>51</v>
      </c>
    </row>
    <row r="116" spans="1:6" x14ac:dyDescent="0.25">
      <c r="A116" s="66" t="s">
        <v>868</v>
      </c>
      <c r="B116" s="56">
        <v>2.8</v>
      </c>
      <c r="C116" s="68" t="s">
        <v>148</v>
      </c>
      <c r="D116" s="68" t="s">
        <v>159</v>
      </c>
      <c r="E116" s="68" t="s">
        <v>32</v>
      </c>
      <c r="F116" s="80" t="s">
        <v>51</v>
      </c>
    </row>
    <row r="117" spans="1:6" x14ac:dyDescent="0.25">
      <c r="A117" s="66" t="s">
        <v>869</v>
      </c>
      <c r="B117" s="56">
        <v>2.54</v>
      </c>
      <c r="C117" s="68" t="s">
        <v>57</v>
      </c>
      <c r="D117" s="68" t="s">
        <v>111</v>
      </c>
      <c r="E117" s="68" t="s">
        <v>30</v>
      </c>
      <c r="F117" s="77" t="s">
        <v>51</v>
      </c>
    </row>
    <row r="118" spans="1:6" x14ac:dyDescent="0.25">
      <c r="A118" s="66" t="s">
        <v>870</v>
      </c>
      <c r="B118" s="56">
        <v>14.6</v>
      </c>
      <c r="C118" s="68" t="s">
        <v>871</v>
      </c>
      <c r="D118" s="68" t="s">
        <v>872</v>
      </c>
      <c r="E118" s="68" t="s">
        <v>34</v>
      </c>
      <c r="F118" s="80"/>
    </row>
    <row r="119" spans="1:6" x14ac:dyDescent="0.25">
      <c r="A119" s="66" t="s">
        <v>873</v>
      </c>
      <c r="B119" s="56">
        <v>11.54</v>
      </c>
      <c r="C119" s="68" t="s">
        <v>766</v>
      </c>
      <c r="D119" s="68" t="s">
        <v>767</v>
      </c>
      <c r="E119" s="68" t="s">
        <v>34</v>
      </c>
      <c r="F119" s="80"/>
    </row>
    <row r="120" spans="1:6" x14ac:dyDescent="0.25">
      <c r="A120" s="66" t="s">
        <v>874</v>
      </c>
      <c r="B120" s="56">
        <v>6.8</v>
      </c>
      <c r="C120" s="68" t="s">
        <v>704</v>
      </c>
      <c r="D120" s="68" t="s">
        <v>875</v>
      </c>
      <c r="E120" s="68" t="s">
        <v>32</v>
      </c>
      <c r="F120" s="80" t="s">
        <v>51</v>
      </c>
    </row>
    <row r="121" spans="1:6" x14ac:dyDescent="0.25">
      <c r="A121" s="66" t="s">
        <v>876</v>
      </c>
      <c r="B121" s="56">
        <v>18</v>
      </c>
      <c r="C121" s="68" t="s">
        <v>805</v>
      </c>
      <c r="D121" s="68" t="s">
        <v>860</v>
      </c>
      <c r="E121" s="68" t="s">
        <v>30</v>
      </c>
      <c r="F121" s="77" t="s">
        <v>44</v>
      </c>
    </row>
    <row r="122" spans="1:6" x14ac:dyDescent="0.25">
      <c r="A122" s="66" t="s">
        <v>877</v>
      </c>
      <c r="B122" s="56">
        <v>5.75</v>
      </c>
      <c r="C122" s="68" t="s">
        <v>829</v>
      </c>
      <c r="D122" s="68" t="s">
        <v>875</v>
      </c>
      <c r="E122" s="68" t="s">
        <v>32</v>
      </c>
      <c r="F122" s="80" t="s">
        <v>44</v>
      </c>
    </row>
    <row r="123" spans="1:6" x14ac:dyDescent="0.25">
      <c r="A123" s="66" t="s">
        <v>878</v>
      </c>
      <c r="B123" s="56">
        <v>10.4</v>
      </c>
      <c r="C123" s="68" t="s">
        <v>879</v>
      </c>
      <c r="D123" s="68" t="s">
        <v>875</v>
      </c>
      <c r="E123" s="68" t="s">
        <v>30</v>
      </c>
      <c r="F123" s="77" t="s">
        <v>44</v>
      </c>
    </row>
    <row r="124" spans="1:6" x14ac:dyDescent="0.25">
      <c r="A124" s="66" t="s">
        <v>880</v>
      </c>
      <c r="B124" s="56">
        <v>3.87</v>
      </c>
      <c r="C124" s="68" t="s">
        <v>63</v>
      </c>
      <c r="D124" s="68" t="s">
        <v>875</v>
      </c>
      <c r="E124" s="68" t="s">
        <v>30</v>
      </c>
      <c r="F124" s="77" t="s">
        <v>51</v>
      </c>
    </row>
    <row r="125" spans="1:6" x14ac:dyDescent="0.25">
      <c r="A125" s="66" t="s">
        <v>881</v>
      </c>
      <c r="B125" s="56">
        <v>6.51</v>
      </c>
      <c r="C125" s="68" t="s">
        <v>863</v>
      </c>
      <c r="D125" s="68" t="s">
        <v>875</v>
      </c>
      <c r="E125" s="68" t="s">
        <v>30</v>
      </c>
      <c r="F125" s="77" t="s">
        <v>44</v>
      </c>
    </row>
    <row r="126" spans="1:6" x14ac:dyDescent="0.25">
      <c r="A126" s="66" t="s">
        <v>882</v>
      </c>
      <c r="B126" s="56">
        <v>19.5</v>
      </c>
      <c r="C126" s="68" t="s">
        <v>875</v>
      </c>
      <c r="D126" s="68" t="s">
        <v>875</v>
      </c>
      <c r="E126" s="68" t="s">
        <v>30</v>
      </c>
      <c r="F126" s="77" t="s">
        <v>44</v>
      </c>
    </row>
    <row r="127" spans="1:6" x14ac:dyDescent="0.25">
      <c r="A127" s="66" t="s">
        <v>883</v>
      </c>
      <c r="B127" s="56">
        <v>2.4</v>
      </c>
      <c r="C127" s="68" t="s">
        <v>57</v>
      </c>
      <c r="D127" s="68" t="s">
        <v>875</v>
      </c>
      <c r="E127" s="68" t="s">
        <v>30</v>
      </c>
      <c r="F127" s="77" t="s">
        <v>51</v>
      </c>
    </row>
    <row r="128" spans="1:6" x14ac:dyDescent="0.25">
      <c r="A128" s="66" t="s">
        <v>884</v>
      </c>
      <c r="B128" s="56">
        <v>4.95</v>
      </c>
      <c r="C128" s="68" t="s">
        <v>57</v>
      </c>
      <c r="D128" s="68" t="s">
        <v>159</v>
      </c>
      <c r="E128" s="68" t="s">
        <v>32</v>
      </c>
      <c r="F128" s="80" t="s">
        <v>51</v>
      </c>
    </row>
    <row r="129" spans="1:6" x14ac:dyDescent="0.25">
      <c r="A129" s="66" t="s">
        <v>885</v>
      </c>
      <c r="B129" s="56">
        <v>14.68</v>
      </c>
      <c r="C129" s="68" t="s">
        <v>886</v>
      </c>
      <c r="D129" s="68" t="s">
        <v>887</v>
      </c>
      <c r="E129" s="68" t="s">
        <v>32</v>
      </c>
      <c r="F129" s="80" t="s">
        <v>44</v>
      </c>
    </row>
    <row r="130" spans="1:6" x14ac:dyDescent="0.25">
      <c r="A130" s="66" t="s">
        <v>888</v>
      </c>
      <c r="B130" s="56">
        <v>7.47</v>
      </c>
      <c r="C130" s="68" t="s">
        <v>856</v>
      </c>
      <c r="D130" s="68" t="s">
        <v>887</v>
      </c>
      <c r="E130" s="68" t="s">
        <v>32</v>
      </c>
      <c r="F130" s="80" t="s">
        <v>51</v>
      </c>
    </row>
    <row r="131" spans="1:6" x14ac:dyDescent="0.25">
      <c r="A131" s="66" t="s">
        <v>254</v>
      </c>
      <c r="B131" s="56">
        <v>14.87</v>
      </c>
      <c r="C131" s="68" t="s">
        <v>805</v>
      </c>
      <c r="D131" s="68" t="s">
        <v>860</v>
      </c>
      <c r="E131" s="68" t="s">
        <v>30</v>
      </c>
      <c r="F131" s="77" t="s">
        <v>44</v>
      </c>
    </row>
    <row r="132" spans="1:6" x14ac:dyDescent="0.25">
      <c r="A132" s="66" t="s">
        <v>889</v>
      </c>
      <c r="B132" s="56">
        <v>4.3</v>
      </c>
      <c r="C132" s="68" t="s">
        <v>46</v>
      </c>
      <c r="D132" s="68" t="s">
        <v>887</v>
      </c>
      <c r="E132" s="68" t="s">
        <v>30</v>
      </c>
      <c r="F132" s="77" t="s">
        <v>51</v>
      </c>
    </row>
    <row r="133" spans="1:6" x14ac:dyDescent="0.25">
      <c r="A133" s="66" t="s">
        <v>890</v>
      </c>
      <c r="B133" s="56">
        <v>18.63</v>
      </c>
      <c r="C133" s="68" t="s">
        <v>887</v>
      </c>
      <c r="D133" s="68" t="s">
        <v>887</v>
      </c>
      <c r="E133" s="68" t="s">
        <v>30</v>
      </c>
      <c r="F133" s="77" t="s">
        <v>44</v>
      </c>
    </row>
    <row r="134" spans="1:6" x14ac:dyDescent="0.25">
      <c r="A134" s="66" t="s">
        <v>891</v>
      </c>
      <c r="B134" s="56">
        <v>2.34</v>
      </c>
      <c r="C134" s="68" t="s">
        <v>57</v>
      </c>
      <c r="D134" s="68" t="s">
        <v>887</v>
      </c>
      <c r="E134" s="68" t="s">
        <v>30</v>
      </c>
      <c r="F134" s="77" t="s">
        <v>44</v>
      </c>
    </row>
    <row r="135" spans="1:6" x14ac:dyDescent="0.25">
      <c r="A135" s="66" t="s">
        <v>892</v>
      </c>
      <c r="B135" s="56">
        <v>2.09</v>
      </c>
      <c r="C135" s="68" t="s">
        <v>704</v>
      </c>
      <c r="D135" s="68" t="s">
        <v>887</v>
      </c>
      <c r="E135" s="68" t="s">
        <v>30</v>
      </c>
      <c r="F135" s="77" t="s">
        <v>44</v>
      </c>
    </row>
    <row r="136" spans="1:6" x14ac:dyDescent="0.25">
      <c r="A136" s="66" t="s">
        <v>893</v>
      </c>
      <c r="B136" s="56">
        <v>60.56</v>
      </c>
      <c r="C136" s="68" t="s">
        <v>894</v>
      </c>
      <c r="D136" s="68" t="s">
        <v>111</v>
      </c>
      <c r="E136" s="68" t="s">
        <v>32</v>
      </c>
      <c r="F136" s="80" t="s">
        <v>51</v>
      </c>
    </row>
    <row r="137" spans="1:6" x14ac:dyDescent="0.25">
      <c r="A137" s="66" t="s">
        <v>895</v>
      </c>
      <c r="B137" s="56">
        <v>3.58</v>
      </c>
      <c r="C137" s="68" t="s">
        <v>46</v>
      </c>
      <c r="D137" s="68" t="s">
        <v>743</v>
      </c>
      <c r="E137" s="68" t="s">
        <v>34</v>
      </c>
      <c r="F137" s="77"/>
    </row>
    <row r="138" spans="1:6" x14ac:dyDescent="0.25">
      <c r="A138" s="66" t="s">
        <v>896</v>
      </c>
      <c r="B138" s="56">
        <v>37.33</v>
      </c>
      <c r="C138" s="68" t="s">
        <v>897</v>
      </c>
      <c r="D138" s="68" t="s">
        <v>743</v>
      </c>
      <c r="E138" s="68" t="s">
        <v>34</v>
      </c>
      <c r="F138" s="77"/>
    </row>
    <row r="139" spans="1:6" x14ac:dyDescent="0.25">
      <c r="A139" s="66" t="s">
        <v>898</v>
      </c>
      <c r="B139" s="56">
        <v>3.96</v>
      </c>
      <c r="C139" s="68" t="s">
        <v>46</v>
      </c>
      <c r="D139" s="68" t="s">
        <v>743</v>
      </c>
      <c r="E139" s="68" t="s">
        <v>34</v>
      </c>
      <c r="F139" s="77"/>
    </row>
    <row r="140" spans="1:6" x14ac:dyDescent="0.25">
      <c r="A140" s="66" t="s">
        <v>899</v>
      </c>
      <c r="B140" s="56">
        <v>10.210000000000001</v>
      </c>
      <c r="C140" s="68" t="s">
        <v>863</v>
      </c>
      <c r="D140" s="68" t="s">
        <v>743</v>
      </c>
      <c r="E140" s="68" t="s">
        <v>34</v>
      </c>
      <c r="F140" s="77"/>
    </row>
    <row r="141" spans="1:6" x14ac:dyDescent="0.25">
      <c r="A141" s="66" t="s">
        <v>900</v>
      </c>
      <c r="B141" s="56">
        <v>19.03</v>
      </c>
      <c r="C141" s="68" t="s">
        <v>209</v>
      </c>
      <c r="D141" s="68" t="s">
        <v>743</v>
      </c>
      <c r="E141" s="68" t="s">
        <v>34</v>
      </c>
      <c r="F141" s="77"/>
    </row>
    <row r="142" spans="1:6" x14ac:dyDescent="0.25">
      <c r="A142" s="66" t="s">
        <v>901</v>
      </c>
      <c r="B142" s="56">
        <v>18.63</v>
      </c>
      <c r="C142" s="68" t="s">
        <v>624</v>
      </c>
      <c r="D142" s="68" t="s">
        <v>159</v>
      </c>
      <c r="E142" s="68" t="s">
        <v>32</v>
      </c>
      <c r="F142" s="80" t="s">
        <v>169</v>
      </c>
    </row>
    <row r="143" spans="1:6" x14ac:dyDescent="0.25">
      <c r="A143" s="66" t="s">
        <v>902</v>
      </c>
      <c r="B143" s="56">
        <v>8.85</v>
      </c>
      <c r="C143" s="68" t="s">
        <v>624</v>
      </c>
      <c r="D143" s="68" t="s">
        <v>159</v>
      </c>
      <c r="E143" s="68" t="s">
        <v>32</v>
      </c>
      <c r="F143" s="80" t="s">
        <v>169</v>
      </c>
    </row>
    <row r="144" spans="1:6" x14ac:dyDescent="0.25">
      <c r="A144" s="66" t="s">
        <v>903</v>
      </c>
      <c r="B144" s="56">
        <v>17.66</v>
      </c>
      <c r="C144" s="68" t="s">
        <v>624</v>
      </c>
      <c r="D144" s="68" t="s">
        <v>159</v>
      </c>
      <c r="E144" s="68" t="s">
        <v>32</v>
      </c>
      <c r="F144" s="80" t="s">
        <v>169</v>
      </c>
    </row>
    <row r="145" spans="1:9" x14ac:dyDescent="0.25">
      <c r="A145" s="79" t="s">
        <v>35</v>
      </c>
      <c r="B145" s="36">
        <f>SUM(B1:B144)</f>
        <v>2282.7599999999998</v>
      </c>
      <c r="C145" s="25"/>
      <c r="D145" s="25"/>
      <c r="E145" s="25"/>
      <c r="F145" s="80"/>
    </row>
    <row r="146" spans="1:9" x14ac:dyDescent="0.25">
      <c r="A146" s="66"/>
      <c r="B146" s="56">
        <v>14.7</v>
      </c>
      <c r="C146" s="68" t="s">
        <v>904</v>
      </c>
      <c r="D146" s="68" t="s">
        <v>159</v>
      </c>
      <c r="E146" s="68" t="s">
        <v>32</v>
      </c>
      <c r="F146" s="80" t="s">
        <v>44</v>
      </c>
    </row>
    <row r="147" spans="1:9" x14ac:dyDescent="0.25">
      <c r="H147" s="58" t="s">
        <v>28</v>
      </c>
      <c r="I147" s="58" t="s">
        <v>29</v>
      </c>
    </row>
    <row r="148" spans="1:9" x14ac:dyDescent="0.25">
      <c r="H148" s="58" t="s">
        <v>30</v>
      </c>
      <c r="I148" s="58">
        <f>SUMIF(E:E,"Biała*",B:B)</f>
        <v>495.23999999999995</v>
      </c>
    </row>
    <row r="149" spans="1:9" x14ac:dyDescent="0.25">
      <c r="H149" s="58" t="s">
        <v>31</v>
      </c>
      <c r="I149" s="58">
        <f>SUMIF(E:E,"Zielona*",B:B)</f>
        <v>0</v>
      </c>
    </row>
    <row r="150" spans="1:9" x14ac:dyDescent="0.25">
      <c r="H150" s="58" t="s">
        <v>32</v>
      </c>
      <c r="I150" s="58">
        <f>SUMIF(E:E,"szara",B:B)</f>
        <v>1320.3900000000003</v>
      </c>
    </row>
    <row r="151" spans="1:9" x14ac:dyDescent="0.25">
      <c r="H151" s="58" t="s">
        <v>33</v>
      </c>
      <c r="I151" s="58">
        <f>SUMIF(E:E,"szara biurowa",B:B)</f>
        <v>263.01</v>
      </c>
    </row>
    <row r="152" spans="1:9" x14ac:dyDescent="0.25">
      <c r="H152" s="58" t="s">
        <v>34</v>
      </c>
      <c r="I152" s="58">
        <f>SUMIF(E:E,"nie sprzątamy",B:B)</f>
        <v>218.82000000000002</v>
      </c>
    </row>
    <row r="153" spans="1:9" x14ac:dyDescent="0.25">
      <c r="H153" s="58" t="s">
        <v>35</v>
      </c>
      <c r="I153" s="58">
        <f>SUM(I148:I152)</f>
        <v>2297.4600000000005</v>
      </c>
    </row>
  </sheetData>
  <autoFilter ref="A1:F146" xr:uid="{00000000-0009-0000-0000-000007000000}">
    <filterColumn colId="3">
      <filters>
        <filter val="Stare Prosektorium"/>
      </filters>
    </filterColumn>
  </autoFilter>
  <pageMargins left="0.7" right="0.7" top="0.75" bottom="0.75" header="0.3" footer="0.3"/>
  <pageSetup paperSize="9" scale="79" orientation="landscape" r:id="rId1"/>
  <headerFooter>
    <oddHeader>&amp;L&amp;10 ZP/32/2026
Usługa specjalistycznego sprzątania i całodobowego utrzymania czystości w pomieszczeniach szpitalnych oraz segregacji odpadów komunalnych i medycznych na terenie Szpitala&amp;RBG0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134"/>
  <sheetViews>
    <sheetView view="pageLayout" topLeftCell="B1" zoomScaleNormal="100" workbookViewId="0">
      <selection activeCell="I5" sqref="I5"/>
    </sheetView>
  </sheetViews>
  <sheetFormatPr defaultRowHeight="15" x14ac:dyDescent="0.25"/>
  <cols>
    <col min="1" max="1" width="13.42578125" style="22" customWidth="1"/>
    <col min="2" max="2" width="12.85546875" style="22" customWidth="1"/>
    <col min="3" max="3" width="36.42578125" style="22" customWidth="1"/>
    <col min="4" max="4" width="49.140625" style="22" customWidth="1"/>
    <col min="5" max="5" width="8.7109375" style="22" customWidth="1"/>
    <col min="6" max="6" width="20.42578125" style="83" customWidth="1"/>
    <col min="7" max="7" width="5.140625" style="22" customWidth="1"/>
    <col min="8" max="8" width="8.7109375" style="22" customWidth="1"/>
    <col min="9" max="9" width="10.42578125" style="22" customWidth="1"/>
  </cols>
  <sheetData>
    <row r="1" spans="1:6" ht="33" customHeight="1" x14ac:dyDescent="0.25">
      <c r="A1" s="20" t="s">
        <v>175</v>
      </c>
      <c r="B1" s="20" t="s">
        <v>29</v>
      </c>
      <c r="C1" s="20" t="s">
        <v>38</v>
      </c>
      <c r="D1" s="20" t="s">
        <v>39</v>
      </c>
      <c r="E1" s="20" t="s">
        <v>28</v>
      </c>
      <c r="F1" s="21" t="s">
        <v>40</v>
      </c>
    </row>
    <row r="2" spans="1:6" x14ac:dyDescent="0.25">
      <c r="A2" s="66" t="s">
        <v>319</v>
      </c>
      <c r="B2" s="68">
        <v>18.97</v>
      </c>
      <c r="C2" s="68" t="s">
        <v>905</v>
      </c>
      <c r="D2" s="68" t="s">
        <v>906</v>
      </c>
      <c r="E2" s="68" t="s">
        <v>30</v>
      </c>
      <c r="F2" s="77" t="s">
        <v>44</v>
      </c>
    </row>
    <row r="3" spans="1:6" x14ac:dyDescent="0.25">
      <c r="A3" s="66" t="s">
        <v>340</v>
      </c>
      <c r="B3" s="68">
        <v>24.83</v>
      </c>
      <c r="C3" s="68" t="s">
        <v>907</v>
      </c>
      <c r="D3" s="68" t="s">
        <v>906</v>
      </c>
      <c r="E3" s="68" t="s">
        <v>30</v>
      </c>
      <c r="F3" s="77" t="s">
        <v>44</v>
      </c>
    </row>
    <row r="4" spans="1:6" x14ac:dyDescent="0.25">
      <c r="A4" s="66" t="s">
        <v>290</v>
      </c>
      <c r="B4" s="68">
        <v>4.8099999999999996</v>
      </c>
      <c r="C4" s="68" t="s">
        <v>63</v>
      </c>
      <c r="D4" s="68" t="s">
        <v>906</v>
      </c>
      <c r="E4" s="68" t="s">
        <v>30</v>
      </c>
      <c r="F4" s="77" t="s">
        <v>51</v>
      </c>
    </row>
    <row r="5" spans="1:6" x14ac:dyDescent="0.25">
      <c r="A5" s="66" t="s">
        <v>293</v>
      </c>
      <c r="B5" s="68">
        <v>4.8099999999999996</v>
      </c>
      <c r="C5" s="68" t="s">
        <v>63</v>
      </c>
      <c r="D5" s="68" t="s">
        <v>906</v>
      </c>
      <c r="E5" s="68" t="s">
        <v>30</v>
      </c>
      <c r="F5" s="77" t="s">
        <v>51</v>
      </c>
    </row>
    <row r="6" spans="1:6" x14ac:dyDescent="0.25">
      <c r="A6" s="66" t="s">
        <v>342</v>
      </c>
      <c r="B6" s="68">
        <v>24.83</v>
      </c>
      <c r="C6" s="68" t="s">
        <v>908</v>
      </c>
      <c r="D6" s="68" t="s">
        <v>906</v>
      </c>
      <c r="E6" s="68" t="s">
        <v>30</v>
      </c>
      <c r="F6" s="77" t="s">
        <v>44</v>
      </c>
    </row>
    <row r="7" spans="1:6" x14ac:dyDescent="0.25">
      <c r="A7" s="66" t="s">
        <v>909</v>
      </c>
      <c r="B7" s="68">
        <v>12.27</v>
      </c>
      <c r="C7" s="68" t="s">
        <v>910</v>
      </c>
      <c r="D7" s="68" t="s">
        <v>906</v>
      </c>
      <c r="E7" s="68" t="s">
        <v>30</v>
      </c>
      <c r="F7" s="77" t="s">
        <v>44</v>
      </c>
    </row>
    <row r="8" spans="1:6" x14ac:dyDescent="0.25">
      <c r="A8" s="66" t="s">
        <v>315</v>
      </c>
      <c r="B8" s="68">
        <v>6.75</v>
      </c>
      <c r="C8" s="68" t="s">
        <v>63</v>
      </c>
      <c r="D8" s="68" t="s">
        <v>906</v>
      </c>
      <c r="E8" s="68" t="s">
        <v>30</v>
      </c>
      <c r="F8" s="77" t="s">
        <v>51</v>
      </c>
    </row>
    <row r="9" spans="1:6" x14ac:dyDescent="0.25">
      <c r="A9" s="66" t="s">
        <v>313</v>
      </c>
      <c r="B9" s="68">
        <v>5.15</v>
      </c>
      <c r="C9" s="68" t="s">
        <v>234</v>
      </c>
      <c r="D9" s="68" t="s">
        <v>906</v>
      </c>
      <c r="E9" s="68" t="s">
        <v>30</v>
      </c>
      <c r="F9" s="77" t="s">
        <v>51</v>
      </c>
    </row>
    <row r="10" spans="1:6" x14ac:dyDescent="0.25">
      <c r="A10" s="66" t="s">
        <v>383</v>
      </c>
      <c r="B10" s="68">
        <v>4.8600000000000003</v>
      </c>
      <c r="C10" s="68" t="s">
        <v>232</v>
      </c>
      <c r="D10" s="68" t="s">
        <v>906</v>
      </c>
      <c r="E10" s="68" t="s">
        <v>30</v>
      </c>
      <c r="F10" s="77" t="s">
        <v>51</v>
      </c>
    </row>
    <row r="11" spans="1:6" x14ac:dyDescent="0.25">
      <c r="A11" s="66" t="s">
        <v>911</v>
      </c>
      <c r="B11" s="68">
        <v>3.75</v>
      </c>
      <c r="C11" s="68" t="s">
        <v>704</v>
      </c>
      <c r="D11" s="68" t="s">
        <v>906</v>
      </c>
      <c r="E11" s="68" t="s">
        <v>30</v>
      </c>
      <c r="F11" s="77" t="s">
        <v>51</v>
      </c>
    </row>
    <row r="12" spans="1:6" x14ac:dyDescent="0.25">
      <c r="A12" s="66" t="s">
        <v>317</v>
      </c>
      <c r="B12" s="68">
        <v>21.09</v>
      </c>
      <c r="C12" s="68" t="s">
        <v>209</v>
      </c>
      <c r="D12" s="68" t="s">
        <v>906</v>
      </c>
      <c r="E12" s="68" t="s">
        <v>30</v>
      </c>
      <c r="F12" s="77" t="s">
        <v>44</v>
      </c>
    </row>
    <row r="13" spans="1:6" x14ac:dyDescent="0.25">
      <c r="A13" s="66" t="s">
        <v>912</v>
      </c>
      <c r="B13" s="68">
        <v>50.5</v>
      </c>
      <c r="C13" s="68" t="s">
        <v>209</v>
      </c>
      <c r="D13" s="68" t="s">
        <v>906</v>
      </c>
      <c r="E13" s="68" t="s">
        <v>30</v>
      </c>
      <c r="F13" s="77" t="s">
        <v>44</v>
      </c>
    </row>
    <row r="14" spans="1:6" x14ac:dyDescent="0.25">
      <c r="A14" s="66" t="s">
        <v>901</v>
      </c>
      <c r="B14" s="68">
        <v>18.63</v>
      </c>
      <c r="C14" s="68" t="s">
        <v>624</v>
      </c>
      <c r="D14" s="68" t="s">
        <v>159</v>
      </c>
      <c r="E14" s="68" t="s">
        <v>32</v>
      </c>
      <c r="F14" s="77" t="s">
        <v>169</v>
      </c>
    </row>
    <row r="15" spans="1:6" x14ac:dyDescent="0.25">
      <c r="A15" s="66" t="s">
        <v>351</v>
      </c>
      <c r="B15" s="68">
        <v>11.17</v>
      </c>
      <c r="C15" s="68" t="s">
        <v>63</v>
      </c>
      <c r="D15" s="68" t="s">
        <v>906</v>
      </c>
      <c r="E15" s="68" t="s">
        <v>30</v>
      </c>
      <c r="F15" s="77" t="s">
        <v>51</v>
      </c>
    </row>
    <row r="16" spans="1:6" x14ac:dyDescent="0.25">
      <c r="A16" s="66" t="s">
        <v>350</v>
      </c>
      <c r="B16" s="68">
        <v>3.28</v>
      </c>
      <c r="C16" s="68" t="s">
        <v>329</v>
      </c>
      <c r="D16" s="68" t="s">
        <v>906</v>
      </c>
      <c r="E16" s="68" t="s">
        <v>30</v>
      </c>
      <c r="F16" s="77" t="s">
        <v>44</v>
      </c>
    </row>
    <row r="17" spans="1:6" x14ac:dyDescent="0.25">
      <c r="A17" s="66" t="s">
        <v>362</v>
      </c>
      <c r="B17" s="68">
        <v>3.27</v>
      </c>
      <c r="C17" s="68" t="s">
        <v>63</v>
      </c>
      <c r="D17" s="68" t="s">
        <v>906</v>
      </c>
      <c r="E17" s="68" t="s">
        <v>30</v>
      </c>
      <c r="F17" s="77" t="s">
        <v>51</v>
      </c>
    </row>
    <row r="18" spans="1:6" x14ac:dyDescent="0.25">
      <c r="A18" s="66" t="s">
        <v>360</v>
      </c>
      <c r="B18" s="68">
        <v>20.2</v>
      </c>
      <c r="C18" s="68" t="s">
        <v>913</v>
      </c>
      <c r="D18" s="68" t="s">
        <v>906</v>
      </c>
      <c r="E18" s="68" t="s">
        <v>30</v>
      </c>
      <c r="F18" s="77" t="s">
        <v>44</v>
      </c>
    </row>
    <row r="19" spans="1:6" x14ac:dyDescent="0.25">
      <c r="A19" s="66" t="s">
        <v>366</v>
      </c>
      <c r="B19" s="68">
        <v>17.739999999999998</v>
      </c>
      <c r="C19" s="68" t="s">
        <v>914</v>
      </c>
      <c r="D19" s="68" t="s">
        <v>906</v>
      </c>
      <c r="E19" s="68" t="s">
        <v>30</v>
      </c>
      <c r="F19" s="77" t="s">
        <v>44</v>
      </c>
    </row>
    <row r="20" spans="1:6" x14ac:dyDescent="0.25">
      <c r="A20" s="66" t="s">
        <v>369</v>
      </c>
      <c r="B20" s="68">
        <v>17.82</v>
      </c>
      <c r="C20" s="68" t="s">
        <v>915</v>
      </c>
      <c r="D20" s="68" t="s">
        <v>906</v>
      </c>
      <c r="E20" s="68" t="s">
        <v>30</v>
      </c>
      <c r="F20" s="77" t="s">
        <v>44</v>
      </c>
    </row>
    <row r="21" spans="1:6" x14ac:dyDescent="0.25">
      <c r="A21" s="66" t="s">
        <v>370</v>
      </c>
      <c r="B21" s="68">
        <v>17.850000000000001</v>
      </c>
      <c r="C21" s="68" t="s">
        <v>916</v>
      </c>
      <c r="D21" s="68" t="s">
        <v>906</v>
      </c>
      <c r="E21" s="68" t="s">
        <v>30</v>
      </c>
      <c r="F21" s="77" t="s">
        <v>44</v>
      </c>
    </row>
    <row r="22" spans="1:6" x14ac:dyDescent="0.25">
      <c r="A22" s="66" t="s">
        <v>373</v>
      </c>
      <c r="B22" s="68">
        <v>3.08</v>
      </c>
      <c r="C22" s="68" t="s">
        <v>63</v>
      </c>
      <c r="D22" s="68" t="s">
        <v>906</v>
      </c>
      <c r="E22" s="68" t="s">
        <v>30</v>
      </c>
      <c r="F22" s="77" t="s">
        <v>51</v>
      </c>
    </row>
    <row r="23" spans="1:6" x14ac:dyDescent="0.25">
      <c r="A23" s="66" t="s">
        <v>352</v>
      </c>
      <c r="B23" s="68">
        <v>12.07</v>
      </c>
      <c r="C23" s="68" t="s">
        <v>63</v>
      </c>
      <c r="D23" s="68" t="s">
        <v>906</v>
      </c>
      <c r="E23" s="68" t="s">
        <v>30</v>
      </c>
      <c r="F23" s="77" t="s">
        <v>51</v>
      </c>
    </row>
    <row r="24" spans="1:6" x14ac:dyDescent="0.25">
      <c r="A24" s="66" t="s">
        <v>917</v>
      </c>
      <c r="B24" s="68">
        <v>3.64</v>
      </c>
      <c r="C24" s="68" t="s">
        <v>704</v>
      </c>
      <c r="D24" s="68" t="s">
        <v>906</v>
      </c>
      <c r="E24" s="68" t="s">
        <v>30</v>
      </c>
      <c r="F24" s="77" t="s">
        <v>51</v>
      </c>
    </row>
    <row r="25" spans="1:6" x14ac:dyDescent="0.25">
      <c r="A25" s="66" t="s">
        <v>336</v>
      </c>
      <c r="B25" s="68">
        <v>5.54</v>
      </c>
      <c r="C25" s="68" t="s">
        <v>63</v>
      </c>
      <c r="D25" s="68" t="s">
        <v>906</v>
      </c>
      <c r="E25" s="68" t="s">
        <v>30</v>
      </c>
      <c r="F25" s="77" t="s">
        <v>51</v>
      </c>
    </row>
    <row r="26" spans="1:6" x14ac:dyDescent="0.25">
      <c r="A26" s="66" t="s">
        <v>364</v>
      </c>
      <c r="B26" s="68">
        <v>19.62</v>
      </c>
      <c r="C26" s="68" t="s">
        <v>209</v>
      </c>
      <c r="D26" s="68" t="s">
        <v>906</v>
      </c>
      <c r="E26" s="68" t="s">
        <v>30</v>
      </c>
      <c r="F26" s="77" t="s">
        <v>44</v>
      </c>
    </row>
    <row r="27" spans="1:6" x14ac:dyDescent="0.25">
      <c r="A27" s="66" t="s">
        <v>353</v>
      </c>
      <c r="B27" s="68">
        <v>12.96</v>
      </c>
      <c r="C27" s="68" t="s">
        <v>918</v>
      </c>
      <c r="D27" s="68" t="s">
        <v>906</v>
      </c>
      <c r="E27" s="68" t="s">
        <v>30</v>
      </c>
      <c r="F27" s="77" t="s">
        <v>44</v>
      </c>
    </row>
    <row r="28" spans="1:6" x14ac:dyDescent="0.25">
      <c r="A28" s="66" t="s">
        <v>356</v>
      </c>
      <c r="B28" s="68">
        <v>29.62</v>
      </c>
      <c r="C28" s="68" t="s">
        <v>919</v>
      </c>
      <c r="D28" s="68" t="s">
        <v>906</v>
      </c>
      <c r="E28" s="68" t="s">
        <v>30</v>
      </c>
      <c r="F28" s="77" t="s">
        <v>44</v>
      </c>
    </row>
    <row r="29" spans="1:6" x14ac:dyDescent="0.25">
      <c r="A29" s="66" t="s">
        <v>357</v>
      </c>
      <c r="B29" s="68">
        <v>15.01</v>
      </c>
      <c r="C29" s="68" t="s">
        <v>300</v>
      </c>
      <c r="D29" s="68" t="s">
        <v>906</v>
      </c>
      <c r="E29" s="68" t="s">
        <v>30</v>
      </c>
      <c r="F29" s="77" t="s">
        <v>44</v>
      </c>
    </row>
    <row r="30" spans="1:6" x14ac:dyDescent="0.25">
      <c r="A30" s="66" t="s">
        <v>358</v>
      </c>
      <c r="B30" s="68">
        <v>4.5599999999999996</v>
      </c>
      <c r="C30" s="68" t="s">
        <v>63</v>
      </c>
      <c r="D30" s="68" t="s">
        <v>906</v>
      </c>
      <c r="E30" s="68" t="s">
        <v>30</v>
      </c>
      <c r="F30" s="77" t="s">
        <v>51</v>
      </c>
    </row>
    <row r="31" spans="1:6" x14ac:dyDescent="0.25">
      <c r="A31" s="66" t="s">
        <v>920</v>
      </c>
      <c r="B31" s="68">
        <v>13.64</v>
      </c>
      <c r="C31" s="68" t="s">
        <v>921</v>
      </c>
      <c r="D31" s="68" t="s">
        <v>906</v>
      </c>
      <c r="E31" s="68" t="s">
        <v>30</v>
      </c>
      <c r="F31" s="77" t="s">
        <v>44</v>
      </c>
    </row>
    <row r="32" spans="1:6" x14ac:dyDescent="0.25">
      <c r="A32" s="66" t="s">
        <v>297</v>
      </c>
      <c r="B32" s="68">
        <v>10.56</v>
      </c>
      <c r="C32" s="68" t="s">
        <v>922</v>
      </c>
      <c r="D32" s="68" t="s">
        <v>906</v>
      </c>
      <c r="E32" s="68" t="s">
        <v>30</v>
      </c>
      <c r="F32" s="77" t="s">
        <v>44</v>
      </c>
    </row>
    <row r="33" spans="1:6" x14ac:dyDescent="0.25">
      <c r="A33" s="66" t="s">
        <v>375</v>
      </c>
      <c r="B33" s="68">
        <v>19.37</v>
      </c>
      <c r="C33" s="68" t="s">
        <v>346</v>
      </c>
      <c r="D33" s="68" t="s">
        <v>906</v>
      </c>
      <c r="E33" s="68" t="s">
        <v>30</v>
      </c>
      <c r="F33" s="77" t="s">
        <v>44</v>
      </c>
    </row>
    <row r="34" spans="1:6" x14ac:dyDescent="0.25">
      <c r="A34" s="66" t="s">
        <v>377</v>
      </c>
      <c r="B34" s="68">
        <v>12.59</v>
      </c>
      <c r="C34" s="68" t="s">
        <v>923</v>
      </c>
      <c r="D34" s="68" t="s">
        <v>906</v>
      </c>
      <c r="E34" s="68" t="s">
        <v>30</v>
      </c>
      <c r="F34" s="77" t="s">
        <v>44</v>
      </c>
    </row>
    <row r="35" spans="1:6" x14ac:dyDescent="0.25">
      <c r="A35" s="66" t="s">
        <v>380</v>
      </c>
      <c r="B35" s="68">
        <v>2.88</v>
      </c>
      <c r="C35" s="68" t="s">
        <v>63</v>
      </c>
      <c r="D35" s="68" t="s">
        <v>906</v>
      </c>
      <c r="E35" s="68" t="s">
        <v>30</v>
      </c>
      <c r="F35" s="77" t="s">
        <v>51</v>
      </c>
    </row>
    <row r="36" spans="1:6" x14ac:dyDescent="0.25">
      <c r="A36" s="66" t="s">
        <v>304</v>
      </c>
      <c r="B36" s="68">
        <v>17.7</v>
      </c>
      <c r="C36" s="68" t="s">
        <v>341</v>
      </c>
      <c r="D36" s="68" t="s">
        <v>906</v>
      </c>
      <c r="E36" s="68" t="s">
        <v>30</v>
      </c>
      <c r="F36" s="77" t="s">
        <v>44</v>
      </c>
    </row>
    <row r="37" spans="1:6" x14ac:dyDescent="0.25">
      <c r="A37" s="66" t="s">
        <v>305</v>
      </c>
      <c r="B37" s="68">
        <v>15.7</v>
      </c>
      <c r="C37" s="68" t="s">
        <v>924</v>
      </c>
      <c r="D37" s="68" t="s">
        <v>906</v>
      </c>
      <c r="E37" s="68" t="s">
        <v>30</v>
      </c>
      <c r="F37" s="77" t="s">
        <v>44</v>
      </c>
    </row>
    <row r="38" spans="1:6" ht="33" customHeight="1" x14ac:dyDescent="0.25">
      <c r="A38" s="66" t="s">
        <v>306</v>
      </c>
      <c r="B38" s="68">
        <v>21.01</v>
      </c>
      <c r="C38" s="82" t="s">
        <v>925</v>
      </c>
      <c r="D38" s="82" t="s">
        <v>926</v>
      </c>
      <c r="E38" s="68" t="s">
        <v>30</v>
      </c>
      <c r="F38" s="77" t="s">
        <v>44</v>
      </c>
    </row>
    <row r="39" spans="1:6" ht="33" customHeight="1" x14ac:dyDescent="0.25">
      <c r="A39" s="66" t="s">
        <v>307</v>
      </c>
      <c r="B39" s="68">
        <v>2.91</v>
      </c>
      <c r="C39" s="82" t="s">
        <v>927</v>
      </c>
      <c r="D39" s="82" t="s">
        <v>926</v>
      </c>
      <c r="E39" s="68" t="s">
        <v>30</v>
      </c>
      <c r="F39" s="77" t="s">
        <v>51</v>
      </c>
    </row>
    <row r="40" spans="1:6" x14ac:dyDescent="0.25">
      <c r="A40" s="66" t="s">
        <v>928</v>
      </c>
      <c r="B40" s="68">
        <v>15.29</v>
      </c>
      <c r="C40" s="68" t="s">
        <v>918</v>
      </c>
      <c r="D40" s="68" t="s">
        <v>929</v>
      </c>
      <c r="E40" s="68" t="s">
        <v>30</v>
      </c>
      <c r="F40" s="77" t="s">
        <v>44</v>
      </c>
    </row>
    <row r="41" spans="1:6" x14ac:dyDescent="0.25">
      <c r="A41" s="66" t="s">
        <v>930</v>
      </c>
      <c r="B41" s="68">
        <v>18.809999999999999</v>
      </c>
      <c r="C41" s="68" t="s">
        <v>931</v>
      </c>
      <c r="D41" s="68" t="s">
        <v>929</v>
      </c>
      <c r="E41" s="68" t="s">
        <v>30</v>
      </c>
      <c r="F41" s="77" t="s">
        <v>44</v>
      </c>
    </row>
    <row r="42" spans="1:6" x14ac:dyDescent="0.25">
      <c r="A42" s="66" t="s">
        <v>932</v>
      </c>
      <c r="B42" s="68">
        <v>9.42</v>
      </c>
      <c r="C42" s="68" t="s">
        <v>298</v>
      </c>
      <c r="D42" s="68" t="s">
        <v>929</v>
      </c>
      <c r="E42" s="68" t="s">
        <v>30</v>
      </c>
      <c r="F42" s="77" t="s">
        <v>44</v>
      </c>
    </row>
    <row r="43" spans="1:6" x14ac:dyDescent="0.25">
      <c r="A43" s="66" t="s">
        <v>933</v>
      </c>
      <c r="B43" s="68">
        <v>6.88</v>
      </c>
      <c r="C43" s="68" t="s">
        <v>46</v>
      </c>
      <c r="D43" s="68" t="s">
        <v>929</v>
      </c>
      <c r="E43" s="68" t="s">
        <v>30</v>
      </c>
      <c r="F43" s="77" t="s">
        <v>44</v>
      </c>
    </row>
    <row r="44" spans="1:6" x14ac:dyDescent="0.25">
      <c r="A44" s="66" t="s">
        <v>934</v>
      </c>
      <c r="B44" s="68">
        <v>46.28</v>
      </c>
      <c r="C44" s="68" t="s">
        <v>935</v>
      </c>
      <c r="D44" s="68" t="s">
        <v>929</v>
      </c>
      <c r="E44" s="68" t="s">
        <v>30</v>
      </c>
      <c r="F44" s="77" t="s">
        <v>44</v>
      </c>
    </row>
    <row r="45" spans="1:6" x14ac:dyDescent="0.25">
      <c r="A45" s="66" t="s">
        <v>936</v>
      </c>
      <c r="B45" s="68">
        <v>50.41</v>
      </c>
      <c r="C45" s="68" t="s">
        <v>919</v>
      </c>
      <c r="D45" s="68" t="s">
        <v>929</v>
      </c>
      <c r="E45" s="68" t="s">
        <v>30</v>
      </c>
      <c r="F45" s="77" t="s">
        <v>44</v>
      </c>
    </row>
    <row r="46" spans="1:6" x14ac:dyDescent="0.25">
      <c r="A46" s="66" t="s">
        <v>937</v>
      </c>
      <c r="B46" s="68">
        <v>3.17</v>
      </c>
      <c r="C46" s="68" t="s">
        <v>63</v>
      </c>
      <c r="D46" s="68" t="s">
        <v>929</v>
      </c>
      <c r="E46" s="68" t="s">
        <v>30</v>
      </c>
      <c r="F46" s="77" t="s">
        <v>51</v>
      </c>
    </row>
    <row r="47" spans="1:6" x14ac:dyDescent="0.25">
      <c r="A47" s="66" t="s">
        <v>938</v>
      </c>
      <c r="B47" s="68">
        <v>16.29</v>
      </c>
      <c r="C47" s="68" t="s">
        <v>298</v>
      </c>
      <c r="D47" s="68" t="s">
        <v>929</v>
      </c>
      <c r="E47" s="68" t="s">
        <v>30</v>
      </c>
      <c r="F47" s="77" t="s">
        <v>44</v>
      </c>
    </row>
    <row r="48" spans="1:6" x14ac:dyDescent="0.25">
      <c r="A48" s="66" t="s">
        <v>382</v>
      </c>
      <c r="B48" s="68">
        <v>6.94</v>
      </c>
      <c r="C48" s="68" t="s">
        <v>939</v>
      </c>
      <c r="D48" s="68" t="s">
        <v>906</v>
      </c>
      <c r="E48" s="68" t="s">
        <v>30</v>
      </c>
      <c r="F48" s="77" t="s">
        <v>44</v>
      </c>
    </row>
    <row r="49" spans="1:6" x14ac:dyDescent="0.25">
      <c r="A49" s="66" t="s">
        <v>296</v>
      </c>
      <c r="B49" s="68">
        <v>6.89</v>
      </c>
      <c r="C49" s="68" t="s">
        <v>226</v>
      </c>
      <c r="D49" s="68" t="s">
        <v>906</v>
      </c>
      <c r="E49" s="68" t="s">
        <v>30</v>
      </c>
      <c r="F49" s="77" t="s">
        <v>44</v>
      </c>
    </row>
    <row r="50" spans="1:6" x14ac:dyDescent="0.25">
      <c r="A50" s="66" t="s">
        <v>299</v>
      </c>
      <c r="B50" s="68">
        <v>25.05</v>
      </c>
      <c r="C50" s="68" t="s">
        <v>940</v>
      </c>
      <c r="D50" s="68" t="s">
        <v>906</v>
      </c>
      <c r="E50" s="68" t="s">
        <v>30</v>
      </c>
      <c r="F50" s="77" t="s">
        <v>44</v>
      </c>
    </row>
    <row r="51" spans="1:6" x14ac:dyDescent="0.25">
      <c r="A51" s="66" t="s">
        <v>301</v>
      </c>
      <c r="B51" s="68">
        <v>2.4300000000000002</v>
      </c>
      <c r="C51" s="68" t="s">
        <v>63</v>
      </c>
      <c r="D51" s="68" t="s">
        <v>906</v>
      </c>
      <c r="E51" s="68" t="s">
        <v>30</v>
      </c>
      <c r="F51" s="77" t="s">
        <v>51</v>
      </c>
    </row>
    <row r="52" spans="1:6" x14ac:dyDescent="0.25">
      <c r="A52" s="66" t="s">
        <v>302</v>
      </c>
      <c r="B52" s="68">
        <v>7.05</v>
      </c>
      <c r="C52" s="68" t="s">
        <v>737</v>
      </c>
      <c r="D52" s="68" t="s">
        <v>906</v>
      </c>
      <c r="E52" s="68" t="s">
        <v>30</v>
      </c>
      <c r="F52" s="77" t="s">
        <v>44</v>
      </c>
    </row>
    <row r="53" spans="1:6" x14ac:dyDescent="0.25">
      <c r="A53" s="66" t="s">
        <v>355</v>
      </c>
      <c r="B53" s="68">
        <v>68.099999999999994</v>
      </c>
      <c r="C53" s="68" t="s">
        <v>209</v>
      </c>
      <c r="D53" s="68" t="s">
        <v>906</v>
      </c>
      <c r="E53" s="68" t="s">
        <v>30</v>
      </c>
      <c r="F53" s="77" t="s">
        <v>44</v>
      </c>
    </row>
    <row r="54" spans="1:6" x14ac:dyDescent="0.25">
      <c r="A54" s="66" t="s">
        <v>902</v>
      </c>
      <c r="B54" s="68">
        <v>26.42</v>
      </c>
      <c r="C54" s="68" t="s">
        <v>624</v>
      </c>
      <c r="D54" s="68" t="s">
        <v>159</v>
      </c>
      <c r="E54" s="68" t="s">
        <v>32</v>
      </c>
      <c r="F54" s="77" t="s">
        <v>169</v>
      </c>
    </row>
    <row r="55" spans="1:6" x14ac:dyDescent="0.25">
      <c r="A55" s="66" t="s">
        <v>310</v>
      </c>
      <c r="B55" s="68">
        <v>12.96</v>
      </c>
      <c r="C55" s="68" t="s">
        <v>941</v>
      </c>
      <c r="D55" s="68" t="s">
        <v>942</v>
      </c>
      <c r="E55" s="68" t="s">
        <v>31</v>
      </c>
      <c r="F55" s="77" t="s">
        <v>44</v>
      </c>
    </row>
    <row r="56" spans="1:6" x14ac:dyDescent="0.25">
      <c r="A56" s="66" t="s">
        <v>311</v>
      </c>
      <c r="B56" s="68">
        <v>2.35</v>
      </c>
      <c r="C56" s="68" t="s">
        <v>57</v>
      </c>
      <c r="D56" s="68" t="s">
        <v>942</v>
      </c>
      <c r="E56" s="68" t="s">
        <v>31</v>
      </c>
      <c r="F56" s="77" t="s">
        <v>51</v>
      </c>
    </row>
    <row r="57" spans="1:6" x14ac:dyDescent="0.25">
      <c r="A57" s="66" t="s">
        <v>312</v>
      </c>
      <c r="B57" s="68">
        <v>12.6</v>
      </c>
      <c r="C57" s="68" t="s">
        <v>737</v>
      </c>
      <c r="D57" s="68" t="s">
        <v>942</v>
      </c>
      <c r="E57" s="68" t="s">
        <v>31</v>
      </c>
      <c r="F57" s="77" t="s">
        <v>44</v>
      </c>
    </row>
    <row r="58" spans="1:6" x14ac:dyDescent="0.25">
      <c r="A58" s="66" t="s">
        <v>332</v>
      </c>
      <c r="B58" s="68">
        <v>13.46</v>
      </c>
      <c r="C58" s="68" t="s">
        <v>941</v>
      </c>
      <c r="D58" s="68" t="s">
        <v>942</v>
      </c>
      <c r="E58" s="68" t="s">
        <v>31</v>
      </c>
      <c r="F58" s="77" t="s">
        <v>44</v>
      </c>
    </row>
    <row r="59" spans="1:6" x14ac:dyDescent="0.25">
      <c r="A59" s="66" t="s">
        <v>328</v>
      </c>
      <c r="B59" s="68">
        <v>4.45</v>
      </c>
      <c r="C59" s="68" t="s">
        <v>943</v>
      </c>
      <c r="D59" s="68" t="s">
        <v>942</v>
      </c>
      <c r="E59" s="68" t="s">
        <v>31</v>
      </c>
      <c r="F59" s="77" t="s">
        <v>44</v>
      </c>
    </row>
    <row r="60" spans="1:6" x14ac:dyDescent="0.25">
      <c r="A60" s="66" t="s">
        <v>330</v>
      </c>
      <c r="B60" s="68">
        <v>31.44</v>
      </c>
      <c r="C60" s="68" t="s">
        <v>944</v>
      </c>
      <c r="D60" s="68" t="s">
        <v>942</v>
      </c>
      <c r="E60" s="68" t="s">
        <v>31</v>
      </c>
      <c r="F60" s="77" t="s">
        <v>44</v>
      </c>
    </row>
    <row r="61" spans="1:6" x14ac:dyDescent="0.25">
      <c r="A61" s="66" t="s">
        <v>379</v>
      </c>
      <c r="B61" s="68">
        <v>6.12</v>
      </c>
      <c r="C61" s="68" t="s">
        <v>945</v>
      </c>
      <c r="D61" s="68" t="s">
        <v>942</v>
      </c>
      <c r="E61" s="68" t="s">
        <v>31</v>
      </c>
      <c r="F61" s="77" t="s">
        <v>51</v>
      </c>
    </row>
    <row r="62" spans="1:6" x14ac:dyDescent="0.25">
      <c r="A62" s="66" t="s">
        <v>946</v>
      </c>
      <c r="B62" s="68">
        <v>20.309999999999999</v>
      </c>
      <c r="C62" s="68" t="s">
        <v>947</v>
      </c>
      <c r="D62" s="68" t="s">
        <v>942</v>
      </c>
      <c r="E62" s="68" t="s">
        <v>31</v>
      </c>
      <c r="F62" s="77" t="s">
        <v>44</v>
      </c>
    </row>
    <row r="63" spans="1:6" x14ac:dyDescent="0.25">
      <c r="A63" s="66" t="s">
        <v>320</v>
      </c>
      <c r="B63" s="68">
        <v>2.0499999999999998</v>
      </c>
      <c r="C63" s="68" t="s">
        <v>704</v>
      </c>
      <c r="D63" s="68" t="s">
        <v>942</v>
      </c>
      <c r="E63" s="68" t="s">
        <v>31</v>
      </c>
      <c r="F63" s="77" t="s">
        <v>51</v>
      </c>
    </row>
    <row r="64" spans="1:6" x14ac:dyDescent="0.25">
      <c r="A64" s="66" t="s">
        <v>321</v>
      </c>
      <c r="B64" s="68">
        <v>3.85</v>
      </c>
      <c r="C64" s="68" t="s">
        <v>704</v>
      </c>
      <c r="D64" s="68" t="s">
        <v>942</v>
      </c>
      <c r="E64" s="68" t="s">
        <v>31</v>
      </c>
      <c r="F64" s="80" t="s">
        <v>51</v>
      </c>
    </row>
    <row r="65" spans="1:6" x14ac:dyDescent="0.25">
      <c r="A65" s="66" t="s">
        <v>948</v>
      </c>
      <c r="B65" s="68">
        <v>3.56</v>
      </c>
      <c r="C65" s="68" t="s">
        <v>704</v>
      </c>
      <c r="D65" s="68" t="s">
        <v>942</v>
      </c>
      <c r="E65" s="68" t="s">
        <v>31</v>
      </c>
      <c r="F65" s="80" t="s">
        <v>51</v>
      </c>
    </row>
    <row r="66" spans="1:6" x14ac:dyDescent="0.25">
      <c r="A66" s="66" t="s">
        <v>949</v>
      </c>
      <c r="B66" s="68">
        <v>25.59</v>
      </c>
      <c r="C66" s="68" t="s">
        <v>947</v>
      </c>
      <c r="D66" s="68" t="s">
        <v>942</v>
      </c>
      <c r="E66" s="68" t="s">
        <v>31</v>
      </c>
      <c r="F66" s="80" t="s">
        <v>44</v>
      </c>
    </row>
    <row r="67" spans="1:6" x14ac:dyDescent="0.25">
      <c r="A67" s="66" t="s">
        <v>950</v>
      </c>
      <c r="B67" s="68">
        <v>5.34</v>
      </c>
      <c r="C67" s="68" t="s">
        <v>63</v>
      </c>
      <c r="D67" s="68" t="s">
        <v>942</v>
      </c>
      <c r="E67" s="68" t="s">
        <v>31</v>
      </c>
      <c r="F67" s="80" t="s">
        <v>51</v>
      </c>
    </row>
    <row r="68" spans="1:6" x14ac:dyDescent="0.25">
      <c r="A68" s="66" t="s">
        <v>322</v>
      </c>
      <c r="B68" s="68">
        <v>16.43</v>
      </c>
      <c r="C68" s="68" t="s">
        <v>951</v>
      </c>
      <c r="D68" s="68" t="s">
        <v>942</v>
      </c>
      <c r="E68" s="68" t="s">
        <v>31</v>
      </c>
      <c r="F68" s="80" t="s">
        <v>44</v>
      </c>
    </row>
    <row r="69" spans="1:6" x14ac:dyDescent="0.25">
      <c r="A69" s="66" t="s">
        <v>952</v>
      </c>
      <c r="B69" s="68">
        <v>4.41</v>
      </c>
      <c r="C69" s="68" t="s">
        <v>63</v>
      </c>
      <c r="D69" s="68" t="s">
        <v>942</v>
      </c>
      <c r="E69" s="68" t="s">
        <v>31</v>
      </c>
      <c r="F69" s="80" t="s">
        <v>51</v>
      </c>
    </row>
    <row r="70" spans="1:6" x14ac:dyDescent="0.25">
      <c r="A70" s="66" t="s">
        <v>953</v>
      </c>
      <c r="B70" s="68">
        <v>27.4</v>
      </c>
      <c r="C70" s="68" t="s">
        <v>954</v>
      </c>
      <c r="D70" s="68" t="s">
        <v>942</v>
      </c>
      <c r="E70" s="68" t="s">
        <v>31</v>
      </c>
      <c r="F70" s="80" t="s">
        <v>44</v>
      </c>
    </row>
    <row r="71" spans="1:6" x14ac:dyDescent="0.25">
      <c r="A71" s="66" t="s">
        <v>308</v>
      </c>
      <c r="B71" s="68">
        <v>55.66</v>
      </c>
      <c r="C71" s="68" t="s">
        <v>209</v>
      </c>
      <c r="D71" s="68" t="s">
        <v>942</v>
      </c>
      <c r="E71" s="68" t="s">
        <v>31</v>
      </c>
      <c r="F71" s="80" t="s">
        <v>44</v>
      </c>
    </row>
    <row r="72" spans="1:6" x14ac:dyDescent="0.25">
      <c r="A72" s="66" t="s">
        <v>955</v>
      </c>
      <c r="B72" s="68">
        <v>2.96</v>
      </c>
      <c r="C72" s="68" t="s">
        <v>63</v>
      </c>
      <c r="D72" s="68" t="s">
        <v>942</v>
      </c>
      <c r="E72" s="68" t="s">
        <v>31</v>
      </c>
      <c r="F72" s="80" t="s">
        <v>51</v>
      </c>
    </row>
    <row r="73" spans="1:6" x14ac:dyDescent="0.25">
      <c r="A73" s="66" t="s">
        <v>956</v>
      </c>
      <c r="B73" s="68">
        <v>4.54</v>
      </c>
      <c r="C73" s="68" t="s">
        <v>63</v>
      </c>
      <c r="D73" s="68" t="s">
        <v>942</v>
      </c>
      <c r="E73" s="68" t="s">
        <v>31</v>
      </c>
      <c r="F73" s="80" t="s">
        <v>51</v>
      </c>
    </row>
    <row r="74" spans="1:6" x14ac:dyDescent="0.25">
      <c r="A74" s="66" t="s">
        <v>957</v>
      </c>
      <c r="B74" s="68">
        <v>27.8</v>
      </c>
      <c r="C74" s="68" t="s">
        <v>958</v>
      </c>
      <c r="D74" s="68" t="s">
        <v>942</v>
      </c>
      <c r="E74" s="68" t="s">
        <v>31</v>
      </c>
      <c r="F74" s="80" t="s">
        <v>44</v>
      </c>
    </row>
    <row r="75" spans="1:6" x14ac:dyDescent="0.25">
      <c r="A75" s="66" t="s">
        <v>959</v>
      </c>
      <c r="B75" s="68">
        <v>15.9</v>
      </c>
      <c r="C75" s="68" t="s">
        <v>960</v>
      </c>
      <c r="D75" s="68" t="s">
        <v>942</v>
      </c>
      <c r="E75" s="68" t="s">
        <v>31</v>
      </c>
      <c r="F75" s="80" t="s">
        <v>44</v>
      </c>
    </row>
    <row r="76" spans="1:6" x14ac:dyDescent="0.25">
      <c r="A76" s="66" t="s">
        <v>961</v>
      </c>
      <c r="B76" s="68">
        <v>5.38</v>
      </c>
      <c r="C76" s="68" t="s">
        <v>927</v>
      </c>
      <c r="D76" s="68" t="s">
        <v>942</v>
      </c>
      <c r="E76" s="68" t="s">
        <v>31</v>
      </c>
      <c r="F76" s="80" t="s">
        <v>51</v>
      </c>
    </row>
    <row r="77" spans="1:6" x14ac:dyDescent="0.25">
      <c r="A77" s="66" t="s">
        <v>962</v>
      </c>
      <c r="B77" s="68">
        <v>5.26</v>
      </c>
      <c r="C77" s="68" t="s">
        <v>63</v>
      </c>
      <c r="D77" s="68" t="s">
        <v>942</v>
      </c>
      <c r="E77" s="68" t="s">
        <v>31</v>
      </c>
      <c r="F77" s="80" t="s">
        <v>51</v>
      </c>
    </row>
    <row r="78" spans="1:6" x14ac:dyDescent="0.25">
      <c r="A78" s="66" t="s">
        <v>963</v>
      </c>
      <c r="B78" s="68">
        <v>4.72</v>
      </c>
      <c r="C78" s="68" t="s">
        <v>57</v>
      </c>
      <c r="D78" s="68" t="s">
        <v>159</v>
      </c>
      <c r="E78" s="68" t="s">
        <v>32</v>
      </c>
      <c r="F78" s="80" t="s">
        <v>51</v>
      </c>
    </row>
    <row r="79" spans="1:6" x14ac:dyDescent="0.25">
      <c r="A79" s="66" t="s">
        <v>964</v>
      </c>
      <c r="B79" s="68">
        <v>8.39</v>
      </c>
      <c r="C79" s="68" t="s">
        <v>965</v>
      </c>
      <c r="D79" s="68" t="s">
        <v>929</v>
      </c>
      <c r="E79" s="68" t="s">
        <v>30</v>
      </c>
      <c r="F79" s="80" t="s">
        <v>44</v>
      </c>
    </row>
    <row r="80" spans="1:6" x14ac:dyDescent="0.25">
      <c r="A80" s="66" t="s">
        <v>966</v>
      </c>
      <c r="B80" s="68">
        <v>7.6</v>
      </c>
      <c r="C80" s="68" t="s">
        <v>365</v>
      </c>
      <c r="D80" s="68" t="s">
        <v>929</v>
      </c>
      <c r="E80" s="68" t="s">
        <v>30</v>
      </c>
      <c r="F80" s="80" t="s">
        <v>44</v>
      </c>
    </row>
    <row r="81" spans="1:6" x14ac:dyDescent="0.25">
      <c r="A81" s="66" t="s">
        <v>967</v>
      </c>
      <c r="B81" s="68">
        <v>24</v>
      </c>
      <c r="C81" s="68" t="s">
        <v>968</v>
      </c>
      <c r="D81" s="68" t="s">
        <v>929</v>
      </c>
      <c r="E81" s="68" t="s">
        <v>30</v>
      </c>
      <c r="F81" s="80" t="s">
        <v>44</v>
      </c>
    </row>
    <row r="82" spans="1:6" x14ac:dyDescent="0.25">
      <c r="A82" s="66" t="s">
        <v>969</v>
      </c>
      <c r="B82" s="68">
        <v>3.58</v>
      </c>
      <c r="C82" s="68" t="s">
        <v>970</v>
      </c>
      <c r="D82" s="68" t="s">
        <v>929</v>
      </c>
      <c r="E82" s="68" t="s">
        <v>30</v>
      </c>
      <c r="F82" s="80" t="s">
        <v>51</v>
      </c>
    </row>
    <row r="83" spans="1:6" x14ac:dyDescent="0.25">
      <c r="A83" s="66" t="s">
        <v>971</v>
      </c>
      <c r="B83" s="68">
        <v>3.38</v>
      </c>
      <c r="C83" s="68" t="s">
        <v>63</v>
      </c>
      <c r="D83" s="68" t="s">
        <v>929</v>
      </c>
      <c r="E83" s="68" t="s">
        <v>30</v>
      </c>
      <c r="F83" s="80" t="s">
        <v>51</v>
      </c>
    </row>
    <row r="84" spans="1:6" x14ac:dyDescent="0.25">
      <c r="A84" s="66" t="s">
        <v>972</v>
      </c>
      <c r="B84" s="68">
        <v>15.06</v>
      </c>
      <c r="C84" s="68" t="s">
        <v>973</v>
      </c>
      <c r="D84" s="68" t="s">
        <v>929</v>
      </c>
      <c r="E84" s="68" t="s">
        <v>30</v>
      </c>
      <c r="F84" s="80" t="s">
        <v>44</v>
      </c>
    </row>
    <row r="85" spans="1:6" x14ac:dyDescent="0.25">
      <c r="A85" s="66" t="s">
        <v>974</v>
      </c>
      <c r="B85" s="69">
        <v>40.619999999999997</v>
      </c>
      <c r="C85" s="68" t="s">
        <v>209</v>
      </c>
      <c r="D85" s="68" t="s">
        <v>929</v>
      </c>
      <c r="E85" s="68" t="s">
        <v>30</v>
      </c>
      <c r="F85" s="80" t="s">
        <v>44</v>
      </c>
    </row>
    <row r="86" spans="1:6" x14ac:dyDescent="0.25">
      <c r="A86" s="66" t="s">
        <v>975</v>
      </c>
      <c r="B86" s="68">
        <v>13.1</v>
      </c>
      <c r="C86" s="68" t="s">
        <v>976</v>
      </c>
      <c r="D86" s="68" t="s">
        <v>929</v>
      </c>
      <c r="E86" s="68" t="s">
        <v>30</v>
      </c>
      <c r="F86" s="80" t="s">
        <v>44</v>
      </c>
    </row>
    <row r="87" spans="1:6" x14ac:dyDescent="0.25">
      <c r="A87" s="66" t="s">
        <v>977</v>
      </c>
      <c r="B87" s="68">
        <v>2.91</v>
      </c>
      <c r="C87" s="68" t="s">
        <v>63</v>
      </c>
      <c r="D87" s="68" t="s">
        <v>929</v>
      </c>
      <c r="E87" s="68" t="s">
        <v>30</v>
      </c>
      <c r="F87" s="80" t="s">
        <v>51</v>
      </c>
    </row>
    <row r="88" spans="1:6" x14ac:dyDescent="0.25">
      <c r="A88" s="66" t="s">
        <v>978</v>
      </c>
      <c r="B88" s="68">
        <v>3.64</v>
      </c>
      <c r="C88" s="68" t="s">
        <v>979</v>
      </c>
      <c r="D88" s="68" t="s">
        <v>929</v>
      </c>
      <c r="E88" s="68" t="s">
        <v>30</v>
      </c>
      <c r="F88" s="80" t="s">
        <v>44</v>
      </c>
    </row>
    <row r="89" spans="1:6" x14ac:dyDescent="0.25">
      <c r="A89" s="66" t="s">
        <v>980</v>
      </c>
      <c r="B89" s="68">
        <v>2.4500000000000002</v>
      </c>
      <c r="C89" s="68" t="s">
        <v>979</v>
      </c>
      <c r="D89" s="68" t="s">
        <v>929</v>
      </c>
      <c r="E89" s="68" t="s">
        <v>30</v>
      </c>
      <c r="F89" s="80" t="s">
        <v>44</v>
      </c>
    </row>
    <row r="90" spans="1:6" x14ac:dyDescent="0.25">
      <c r="A90" s="66" t="s">
        <v>981</v>
      </c>
      <c r="B90" s="68">
        <v>2.33</v>
      </c>
      <c r="C90" s="68" t="s">
        <v>232</v>
      </c>
      <c r="D90" s="68" t="s">
        <v>929</v>
      </c>
      <c r="E90" s="68" t="s">
        <v>30</v>
      </c>
      <c r="F90" s="80" t="s">
        <v>51</v>
      </c>
    </row>
    <row r="91" spans="1:6" x14ac:dyDescent="0.25">
      <c r="A91" s="66" t="s">
        <v>982</v>
      </c>
      <c r="B91" s="68">
        <v>2.4300000000000002</v>
      </c>
      <c r="C91" s="68" t="s">
        <v>63</v>
      </c>
      <c r="D91" s="68" t="s">
        <v>929</v>
      </c>
      <c r="E91" s="68" t="s">
        <v>30</v>
      </c>
      <c r="F91" s="80" t="s">
        <v>51</v>
      </c>
    </row>
    <row r="92" spans="1:6" x14ac:dyDescent="0.25">
      <c r="A92" s="66" t="s">
        <v>983</v>
      </c>
      <c r="B92" s="68">
        <v>14.13</v>
      </c>
      <c r="C92" s="68" t="s">
        <v>916</v>
      </c>
      <c r="D92" s="68" t="s">
        <v>929</v>
      </c>
      <c r="E92" s="68" t="s">
        <v>30</v>
      </c>
      <c r="F92" s="80" t="s">
        <v>44</v>
      </c>
    </row>
    <row r="93" spans="1:6" x14ac:dyDescent="0.25">
      <c r="A93" s="66" t="s">
        <v>984</v>
      </c>
      <c r="B93" s="68">
        <v>13.65</v>
      </c>
      <c r="C93" s="68" t="s">
        <v>915</v>
      </c>
      <c r="D93" s="68" t="s">
        <v>929</v>
      </c>
      <c r="E93" s="68" t="s">
        <v>30</v>
      </c>
      <c r="F93" s="80" t="s">
        <v>44</v>
      </c>
    </row>
    <row r="94" spans="1:6" x14ac:dyDescent="0.25">
      <c r="A94" s="66" t="s">
        <v>985</v>
      </c>
      <c r="B94" s="68">
        <v>2.2400000000000002</v>
      </c>
      <c r="C94" s="68" t="s">
        <v>63</v>
      </c>
      <c r="D94" s="68" t="s">
        <v>929</v>
      </c>
      <c r="E94" s="68" t="s">
        <v>30</v>
      </c>
      <c r="F94" s="80" t="s">
        <v>51</v>
      </c>
    </row>
    <row r="95" spans="1:6" x14ac:dyDescent="0.25">
      <c r="A95" s="66" t="s">
        <v>986</v>
      </c>
      <c r="B95" s="68">
        <v>14.02</v>
      </c>
      <c r="C95" s="68" t="s">
        <v>914</v>
      </c>
      <c r="D95" s="68" t="s">
        <v>929</v>
      </c>
      <c r="E95" s="68" t="s">
        <v>30</v>
      </c>
      <c r="F95" s="80" t="s">
        <v>44</v>
      </c>
    </row>
    <row r="96" spans="1:6" x14ac:dyDescent="0.25">
      <c r="A96" s="66" t="s">
        <v>987</v>
      </c>
      <c r="B96" s="68">
        <v>2.4</v>
      </c>
      <c r="C96" s="68" t="s">
        <v>63</v>
      </c>
      <c r="D96" s="68" t="s">
        <v>929</v>
      </c>
      <c r="E96" s="68" t="s">
        <v>30</v>
      </c>
      <c r="F96" s="80" t="s">
        <v>51</v>
      </c>
    </row>
    <row r="97" spans="1:6" x14ac:dyDescent="0.25">
      <c r="A97" s="66" t="s">
        <v>988</v>
      </c>
      <c r="B97" s="68">
        <v>4.05</v>
      </c>
      <c r="C97" s="68" t="s">
        <v>63</v>
      </c>
      <c r="D97" s="68" t="s">
        <v>929</v>
      </c>
      <c r="E97" s="68" t="s">
        <v>30</v>
      </c>
      <c r="F97" s="80" t="s">
        <v>51</v>
      </c>
    </row>
    <row r="98" spans="1:6" x14ac:dyDescent="0.25">
      <c r="A98" s="66" t="s">
        <v>989</v>
      </c>
      <c r="B98" s="68">
        <v>26.63</v>
      </c>
      <c r="C98" s="68" t="s">
        <v>913</v>
      </c>
      <c r="D98" s="68" t="s">
        <v>929</v>
      </c>
      <c r="E98" s="68" t="s">
        <v>30</v>
      </c>
      <c r="F98" s="80" t="s">
        <v>44</v>
      </c>
    </row>
    <row r="99" spans="1:6" x14ac:dyDescent="0.25">
      <c r="A99" s="66" t="s">
        <v>990</v>
      </c>
      <c r="B99" s="68">
        <v>2.2200000000000002</v>
      </c>
      <c r="C99" s="68" t="s">
        <v>63</v>
      </c>
      <c r="D99" s="68" t="s">
        <v>929</v>
      </c>
      <c r="E99" s="68" t="s">
        <v>30</v>
      </c>
      <c r="F99" s="80" t="s">
        <v>51</v>
      </c>
    </row>
    <row r="100" spans="1:6" x14ac:dyDescent="0.25">
      <c r="A100" s="66" t="s">
        <v>991</v>
      </c>
      <c r="B100" s="68">
        <v>18.899999999999999</v>
      </c>
      <c r="C100" s="68" t="s">
        <v>992</v>
      </c>
      <c r="D100" s="68" t="s">
        <v>929</v>
      </c>
      <c r="E100" s="68" t="s">
        <v>30</v>
      </c>
      <c r="F100" s="80" t="s">
        <v>44</v>
      </c>
    </row>
    <row r="101" spans="1:6" x14ac:dyDescent="0.25">
      <c r="A101" s="66" t="s">
        <v>974</v>
      </c>
      <c r="B101" s="68">
        <v>40.619999999999997</v>
      </c>
      <c r="C101" s="68" t="s">
        <v>209</v>
      </c>
      <c r="D101" s="68" t="s">
        <v>929</v>
      </c>
      <c r="E101" s="68" t="s">
        <v>30</v>
      </c>
      <c r="F101" s="80" t="s">
        <v>44</v>
      </c>
    </row>
    <row r="102" spans="1:6" x14ac:dyDescent="0.25">
      <c r="A102" s="66" t="s">
        <v>903</v>
      </c>
      <c r="B102" s="68">
        <v>16.75</v>
      </c>
      <c r="C102" s="68" t="s">
        <v>624</v>
      </c>
      <c r="D102" s="68" t="s">
        <v>159</v>
      </c>
      <c r="E102" s="68" t="s">
        <v>32</v>
      </c>
      <c r="F102" s="80" t="s">
        <v>169</v>
      </c>
    </row>
    <row r="103" spans="1:6" x14ac:dyDescent="0.25">
      <c r="A103" s="66" t="s">
        <v>993</v>
      </c>
      <c r="B103" s="68">
        <v>19.489999999999998</v>
      </c>
      <c r="C103" s="68" t="s">
        <v>908</v>
      </c>
      <c r="D103" s="68" t="s">
        <v>929</v>
      </c>
      <c r="E103" s="68" t="s">
        <v>30</v>
      </c>
      <c r="F103" s="80" t="s">
        <v>44</v>
      </c>
    </row>
    <row r="104" spans="1:6" x14ac:dyDescent="0.25">
      <c r="A104" s="66" t="s">
        <v>994</v>
      </c>
      <c r="B104" s="68">
        <v>2.72</v>
      </c>
      <c r="C104" s="68" t="s">
        <v>63</v>
      </c>
      <c r="D104" s="68" t="s">
        <v>929</v>
      </c>
      <c r="E104" s="68" t="s">
        <v>30</v>
      </c>
      <c r="F104" s="80" t="s">
        <v>51</v>
      </c>
    </row>
    <row r="105" spans="1:6" x14ac:dyDescent="0.25">
      <c r="A105" s="66" t="s">
        <v>995</v>
      </c>
      <c r="B105" s="68">
        <v>2.72</v>
      </c>
      <c r="C105" s="68" t="s">
        <v>63</v>
      </c>
      <c r="D105" s="68" t="s">
        <v>929</v>
      </c>
      <c r="E105" s="68" t="s">
        <v>30</v>
      </c>
      <c r="F105" s="80" t="s">
        <v>51</v>
      </c>
    </row>
    <row r="106" spans="1:6" x14ac:dyDescent="0.25">
      <c r="A106" s="66" t="s">
        <v>996</v>
      </c>
      <c r="B106" s="68">
        <v>19.87</v>
      </c>
      <c r="C106" s="68" t="s">
        <v>907</v>
      </c>
      <c r="D106" s="68" t="s">
        <v>929</v>
      </c>
      <c r="E106" s="68" t="s">
        <v>30</v>
      </c>
      <c r="F106" s="80" t="s">
        <v>44</v>
      </c>
    </row>
    <row r="107" spans="1:6" x14ac:dyDescent="0.25">
      <c r="A107" s="66" t="s">
        <v>997</v>
      </c>
      <c r="B107" s="68">
        <v>2.8</v>
      </c>
      <c r="C107" s="68" t="s">
        <v>63</v>
      </c>
      <c r="D107" s="68" t="s">
        <v>929</v>
      </c>
      <c r="E107" s="68" t="s">
        <v>30</v>
      </c>
      <c r="F107" s="80" t="s">
        <v>51</v>
      </c>
    </row>
    <row r="108" spans="1:6" x14ac:dyDescent="0.25">
      <c r="A108" s="66" t="s">
        <v>998</v>
      </c>
      <c r="B108" s="69">
        <v>20.02</v>
      </c>
      <c r="C108" s="68" t="s">
        <v>905</v>
      </c>
      <c r="D108" s="68" t="s">
        <v>929</v>
      </c>
      <c r="E108" s="68" t="s">
        <v>30</v>
      </c>
      <c r="F108" s="80" t="s">
        <v>44</v>
      </c>
    </row>
    <row r="109" spans="1:6" x14ac:dyDescent="0.25">
      <c r="A109" s="66" t="s">
        <v>999</v>
      </c>
      <c r="B109" s="68">
        <v>2.72</v>
      </c>
      <c r="C109" s="68" t="s">
        <v>63</v>
      </c>
      <c r="D109" s="68" t="s">
        <v>929</v>
      </c>
      <c r="E109" s="68" t="s">
        <v>30</v>
      </c>
      <c r="F109" s="80" t="s">
        <v>51</v>
      </c>
    </row>
    <row r="110" spans="1:6" x14ac:dyDescent="0.25">
      <c r="A110" s="66" t="s">
        <v>1000</v>
      </c>
      <c r="B110" s="68">
        <v>21.52</v>
      </c>
      <c r="C110" s="68" t="s">
        <v>1001</v>
      </c>
      <c r="D110" s="68" t="s">
        <v>929</v>
      </c>
      <c r="E110" s="68" t="s">
        <v>30</v>
      </c>
      <c r="F110" s="80" t="s">
        <v>44</v>
      </c>
    </row>
    <row r="111" spans="1:6" x14ac:dyDescent="0.25">
      <c r="A111" s="66" t="s">
        <v>1002</v>
      </c>
      <c r="B111" s="68">
        <v>7.7</v>
      </c>
      <c r="C111" s="68" t="s">
        <v>63</v>
      </c>
      <c r="D111" s="68" t="s">
        <v>929</v>
      </c>
      <c r="E111" s="68" t="s">
        <v>30</v>
      </c>
      <c r="F111" s="80" t="s">
        <v>51</v>
      </c>
    </row>
    <row r="112" spans="1:6" x14ac:dyDescent="0.25">
      <c r="A112" s="66" t="s">
        <v>1003</v>
      </c>
      <c r="B112" s="68">
        <v>5.89</v>
      </c>
      <c r="C112" s="68" t="s">
        <v>63</v>
      </c>
      <c r="D112" s="68" t="s">
        <v>929</v>
      </c>
      <c r="E112" s="68" t="s">
        <v>30</v>
      </c>
      <c r="F112" s="80" t="s">
        <v>51</v>
      </c>
    </row>
    <row r="113" spans="1:9" x14ac:dyDescent="0.25">
      <c r="A113" s="66" t="s">
        <v>1004</v>
      </c>
      <c r="B113" s="68">
        <v>13.71</v>
      </c>
      <c r="C113" s="68" t="s">
        <v>1005</v>
      </c>
      <c r="D113" s="68" t="s">
        <v>929</v>
      </c>
      <c r="E113" s="68" t="s">
        <v>30</v>
      </c>
      <c r="F113" s="80" t="s">
        <v>44</v>
      </c>
    </row>
    <row r="114" spans="1:9" x14ac:dyDescent="0.25">
      <c r="A114" s="66" t="s">
        <v>1006</v>
      </c>
      <c r="B114" s="68">
        <v>3.13</v>
      </c>
      <c r="C114" s="68" t="s">
        <v>57</v>
      </c>
      <c r="D114" s="68" t="s">
        <v>929</v>
      </c>
      <c r="E114" s="68" t="s">
        <v>30</v>
      </c>
      <c r="F114" s="80" t="s">
        <v>51</v>
      </c>
    </row>
    <row r="115" spans="1:9" x14ac:dyDescent="0.25">
      <c r="A115" s="66" t="s">
        <v>1007</v>
      </c>
      <c r="B115" s="68">
        <v>24.48</v>
      </c>
      <c r="C115" s="68" t="s">
        <v>209</v>
      </c>
      <c r="D115" s="68" t="s">
        <v>929</v>
      </c>
      <c r="E115" s="68" t="s">
        <v>30</v>
      </c>
      <c r="F115" s="80" t="s">
        <v>44</v>
      </c>
    </row>
    <row r="116" spans="1:9" x14ac:dyDescent="0.25">
      <c r="A116" s="66" t="s">
        <v>1008</v>
      </c>
      <c r="B116" s="68">
        <v>52.45</v>
      </c>
      <c r="C116" s="68" t="s">
        <v>209</v>
      </c>
      <c r="D116" s="68" t="s">
        <v>929</v>
      </c>
      <c r="E116" s="68" t="s">
        <v>30</v>
      </c>
      <c r="F116" s="80" t="s">
        <v>44</v>
      </c>
    </row>
    <row r="117" spans="1:9" x14ac:dyDescent="0.25">
      <c r="A117" s="66" t="s">
        <v>1009</v>
      </c>
      <c r="B117" s="68">
        <v>37.6</v>
      </c>
      <c r="C117" s="68" t="s">
        <v>209</v>
      </c>
      <c r="D117" s="68" t="s">
        <v>929</v>
      </c>
      <c r="E117" s="68" t="s">
        <v>30</v>
      </c>
      <c r="F117" s="80" t="s">
        <v>44</v>
      </c>
    </row>
    <row r="118" spans="1:9" x14ac:dyDescent="0.25">
      <c r="A118" s="66" t="s">
        <v>1010</v>
      </c>
      <c r="B118" s="68">
        <v>3.51</v>
      </c>
      <c r="C118" s="68" t="s">
        <v>329</v>
      </c>
      <c r="D118" s="68" t="s">
        <v>929</v>
      </c>
      <c r="E118" s="68" t="s">
        <v>32</v>
      </c>
      <c r="F118" s="80" t="s">
        <v>44</v>
      </c>
    </row>
    <row r="119" spans="1:9" x14ac:dyDescent="0.25">
      <c r="A119" s="66" t="s">
        <v>309</v>
      </c>
      <c r="B119" s="68">
        <v>12.06</v>
      </c>
      <c r="C119" s="68" t="s">
        <v>46</v>
      </c>
      <c r="D119" s="68" t="s">
        <v>942</v>
      </c>
      <c r="E119" s="68" t="s">
        <v>30</v>
      </c>
      <c r="F119" s="80" t="s">
        <v>44</v>
      </c>
    </row>
    <row r="120" spans="1:9" x14ac:dyDescent="0.25">
      <c r="A120" s="84" t="s">
        <v>338</v>
      </c>
      <c r="B120" s="71">
        <v>3.38</v>
      </c>
      <c r="C120" s="71" t="s">
        <v>63</v>
      </c>
      <c r="D120" s="68" t="s">
        <v>906</v>
      </c>
      <c r="E120" s="71" t="s">
        <v>30</v>
      </c>
      <c r="F120" s="80" t="s">
        <v>51</v>
      </c>
    </row>
    <row r="121" spans="1:9" x14ac:dyDescent="0.25">
      <c r="A121" s="66" t="s">
        <v>1011</v>
      </c>
      <c r="B121" s="68">
        <v>1.57</v>
      </c>
      <c r="C121" s="68" t="s">
        <v>1012</v>
      </c>
      <c r="D121" s="68" t="s">
        <v>929</v>
      </c>
      <c r="E121" s="68" t="s">
        <v>30</v>
      </c>
      <c r="F121" s="80" t="s">
        <v>51</v>
      </c>
    </row>
    <row r="122" spans="1:9" x14ac:dyDescent="0.25">
      <c r="A122" s="66" t="s">
        <v>354</v>
      </c>
      <c r="B122" s="68">
        <v>7.39</v>
      </c>
      <c r="C122" s="68" t="s">
        <v>1013</v>
      </c>
      <c r="D122" s="68" t="s">
        <v>906</v>
      </c>
      <c r="E122" s="68" t="s">
        <v>30</v>
      </c>
      <c r="F122" s="80" t="s">
        <v>44</v>
      </c>
    </row>
    <row r="123" spans="1:9" x14ac:dyDescent="0.25">
      <c r="A123" s="66" t="s">
        <v>347</v>
      </c>
      <c r="B123" s="68">
        <v>34.96</v>
      </c>
      <c r="C123" s="68" t="s">
        <v>209</v>
      </c>
      <c r="D123" s="68" t="s">
        <v>906</v>
      </c>
      <c r="E123" s="68" t="s">
        <v>30</v>
      </c>
      <c r="F123" s="80" t="s">
        <v>44</v>
      </c>
    </row>
    <row r="124" spans="1:9" x14ac:dyDescent="0.25">
      <c r="A124" s="66" t="s">
        <v>1014</v>
      </c>
      <c r="B124" s="68">
        <v>12.2</v>
      </c>
      <c r="C124" s="68" t="s">
        <v>1015</v>
      </c>
      <c r="D124" s="68" t="s">
        <v>942</v>
      </c>
      <c r="E124" s="68" t="s">
        <v>31</v>
      </c>
      <c r="F124" s="80" t="s">
        <v>44</v>
      </c>
    </row>
    <row r="125" spans="1:9" x14ac:dyDescent="0.25">
      <c r="A125" s="66" t="s">
        <v>303</v>
      </c>
      <c r="B125" s="68">
        <v>29.19</v>
      </c>
      <c r="C125" s="68" t="s">
        <v>209</v>
      </c>
      <c r="D125" s="68" t="s">
        <v>159</v>
      </c>
      <c r="E125" s="68" t="s">
        <v>32</v>
      </c>
      <c r="F125" s="80" t="s">
        <v>44</v>
      </c>
    </row>
    <row r="126" spans="1:9" x14ac:dyDescent="0.25">
      <c r="A126" s="57" t="s">
        <v>35</v>
      </c>
      <c r="B126" s="27">
        <f>SUM(B2:B125)</f>
        <v>1765.1900000000005</v>
      </c>
      <c r="C126" s="25"/>
      <c r="D126" s="25"/>
      <c r="E126" s="25"/>
      <c r="F126" s="80"/>
    </row>
    <row r="128" spans="1:9" x14ac:dyDescent="0.25">
      <c r="H128" s="58" t="s">
        <v>28</v>
      </c>
      <c r="I128" s="58" t="s">
        <v>29</v>
      </c>
    </row>
    <row r="129" spans="8:9" x14ac:dyDescent="0.25">
      <c r="H129" s="58" t="s">
        <v>30</v>
      </c>
      <c r="I129" s="58">
        <f>SUMIF(E:E,"Biała*",B:B)</f>
        <v>1343.9499999999998</v>
      </c>
    </row>
    <row r="130" spans="8:9" x14ac:dyDescent="0.25">
      <c r="H130" s="58" t="s">
        <v>31</v>
      </c>
      <c r="I130" s="58">
        <f>SUMIF(E:E,"Zielona*",B:B)</f>
        <v>322.02</v>
      </c>
    </row>
    <row r="131" spans="8:9" x14ac:dyDescent="0.25">
      <c r="H131" s="58" t="s">
        <v>32</v>
      </c>
      <c r="I131" s="58">
        <f>SUMIF(E:E,"szara",B:B)</f>
        <v>99.22</v>
      </c>
    </row>
    <row r="132" spans="8:9" x14ac:dyDescent="0.25">
      <c r="H132" s="58" t="s">
        <v>33</v>
      </c>
      <c r="I132" s="58">
        <f>SUMIF(E:E,"szara biurowa",B:B)</f>
        <v>0</v>
      </c>
    </row>
    <row r="133" spans="8:9" x14ac:dyDescent="0.25">
      <c r="H133" s="58" t="s">
        <v>34</v>
      </c>
      <c r="I133" s="58">
        <f>SUMIF(E:E,"nie sprzątamy",B:B)</f>
        <v>0</v>
      </c>
    </row>
    <row r="134" spans="8:9" x14ac:dyDescent="0.25">
      <c r="H134" s="58" t="s">
        <v>35</v>
      </c>
      <c r="I134" s="58">
        <f>SUM(I129:I133)</f>
        <v>1765.1899999999998</v>
      </c>
    </row>
  </sheetData>
  <pageMargins left="0.7" right="0.7" top="0.75" bottom="0.75" header="0.3" footer="0.3"/>
  <pageSetup paperSize="9" scale="79" orientation="landscape" r:id="rId1"/>
  <headerFooter>
    <oddHeader>&amp;L&amp;"-,Pogrubiony"ZP/32/2026
Usługa specjalistycznego sprzątania i całodobowego utrzymania czystości w pomieszczeniach szpitalnych oraz segregacji odpadów komunalnych i medycznych na terenie Szpitala&amp;RBG1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125"/>
  <sheetViews>
    <sheetView view="pageLayout" zoomScaleNormal="100" workbookViewId="0">
      <selection activeCell="G10" sqref="G10"/>
    </sheetView>
  </sheetViews>
  <sheetFormatPr defaultRowHeight="15" x14ac:dyDescent="0.25"/>
  <cols>
    <col min="1" max="1" width="13.28515625" style="22" customWidth="1"/>
    <col min="2" max="2" width="12" style="22" customWidth="1"/>
    <col min="3" max="3" width="24.5703125" style="22" customWidth="1"/>
    <col min="4" max="4" width="42.85546875" style="22" customWidth="1"/>
    <col min="5" max="5" width="17.7109375" style="22" customWidth="1"/>
    <col min="6" max="6" width="20.42578125" style="83" customWidth="1"/>
    <col min="7" max="7" width="8.7109375" style="22" customWidth="1"/>
    <col min="8" max="8" width="12.42578125" style="22" customWidth="1"/>
    <col min="9" max="9" width="11.140625" style="22" customWidth="1"/>
  </cols>
  <sheetData>
    <row r="1" spans="1:6" ht="33" customHeight="1" x14ac:dyDescent="0.25">
      <c r="A1" s="20" t="s">
        <v>175</v>
      </c>
      <c r="B1" s="20" t="s">
        <v>29</v>
      </c>
      <c r="C1" s="20" t="s">
        <v>38</v>
      </c>
      <c r="D1" s="20" t="s">
        <v>39</v>
      </c>
      <c r="E1" s="20" t="s">
        <v>28</v>
      </c>
      <c r="F1" s="21" t="s">
        <v>40</v>
      </c>
    </row>
    <row r="2" spans="1:6" x14ac:dyDescent="0.25">
      <c r="A2" s="66" t="s">
        <v>1016</v>
      </c>
      <c r="B2" s="68">
        <v>6.6</v>
      </c>
      <c r="C2" s="68" t="s">
        <v>940</v>
      </c>
      <c r="D2" s="68" t="s">
        <v>1017</v>
      </c>
      <c r="E2" s="68" t="s">
        <v>30</v>
      </c>
      <c r="F2" s="77" t="s">
        <v>44</v>
      </c>
    </row>
    <row r="3" spans="1:6" x14ac:dyDescent="0.25">
      <c r="A3" s="66" t="s">
        <v>1018</v>
      </c>
      <c r="B3" s="68">
        <v>5.59</v>
      </c>
      <c r="C3" s="68" t="s">
        <v>298</v>
      </c>
      <c r="D3" s="68" t="s">
        <v>1017</v>
      </c>
      <c r="E3" s="68" t="s">
        <v>30</v>
      </c>
      <c r="F3" s="77" t="s">
        <v>44</v>
      </c>
    </row>
    <row r="4" spans="1:6" x14ac:dyDescent="0.25">
      <c r="A4" s="66" t="s">
        <v>1019</v>
      </c>
      <c r="B4" s="68">
        <v>3.7</v>
      </c>
      <c r="C4" s="68" t="s">
        <v>63</v>
      </c>
      <c r="D4" s="68" t="s">
        <v>1017</v>
      </c>
      <c r="E4" s="68" t="s">
        <v>30</v>
      </c>
      <c r="F4" s="77" t="s">
        <v>51</v>
      </c>
    </row>
    <row r="5" spans="1:6" x14ac:dyDescent="0.25">
      <c r="A5" s="66" t="s">
        <v>1020</v>
      </c>
      <c r="B5" s="68">
        <v>4.26</v>
      </c>
      <c r="C5" s="68" t="s">
        <v>232</v>
      </c>
      <c r="D5" s="68" t="s">
        <v>1017</v>
      </c>
      <c r="E5" s="68" t="s">
        <v>30</v>
      </c>
      <c r="F5" s="77" t="s">
        <v>51</v>
      </c>
    </row>
    <row r="6" spans="1:6" x14ac:dyDescent="0.25">
      <c r="A6" s="66" t="s">
        <v>1021</v>
      </c>
      <c r="B6" s="68">
        <v>3.71</v>
      </c>
      <c r="C6" s="68" t="s">
        <v>704</v>
      </c>
      <c r="D6" s="68" t="s">
        <v>1017</v>
      </c>
      <c r="E6" s="68" t="s">
        <v>30</v>
      </c>
      <c r="F6" s="77" t="s">
        <v>44</v>
      </c>
    </row>
    <row r="7" spans="1:6" x14ac:dyDescent="0.25">
      <c r="A7" s="66" t="s">
        <v>1022</v>
      </c>
      <c r="B7" s="68">
        <v>2.2599999999999998</v>
      </c>
      <c r="C7" s="68" t="s">
        <v>704</v>
      </c>
      <c r="D7" s="68" t="s">
        <v>1017</v>
      </c>
      <c r="E7" s="68" t="s">
        <v>30</v>
      </c>
      <c r="F7" s="77" t="s">
        <v>44</v>
      </c>
    </row>
    <row r="8" spans="1:6" x14ac:dyDescent="0.25">
      <c r="A8" s="66" t="s">
        <v>1023</v>
      </c>
      <c r="B8" s="68">
        <v>1.94</v>
      </c>
      <c r="C8" s="68" t="s">
        <v>329</v>
      </c>
      <c r="D8" s="68" t="s">
        <v>1017</v>
      </c>
      <c r="E8" s="68" t="s">
        <v>30</v>
      </c>
      <c r="F8" s="77" t="s">
        <v>44</v>
      </c>
    </row>
    <row r="9" spans="1:6" x14ac:dyDescent="0.25">
      <c r="A9" s="66" t="s">
        <v>1024</v>
      </c>
      <c r="B9" s="68">
        <v>79.06</v>
      </c>
      <c r="C9" s="68" t="s">
        <v>300</v>
      </c>
      <c r="D9" s="68" t="s">
        <v>1017</v>
      </c>
      <c r="E9" s="68" t="s">
        <v>30</v>
      </c>
      <c r="F9" s="77" t="s">
        <v>44</v>
      </c>
    </row>
    <row r="10" spans="1:6" x14ac:dyDescent="0.25">
      <c r="A10" s="66" t="s">
        <v>1025</v>
      </c>
      <c r="B10" s="68">
        <v>14.34</v>
      </c>
      <c r="C10" s="68" t="s">
        <v>430</v>
      </c>
      <c r="D10" s="68" t="s">
        <v>1017</v>
      </c>
      <c r="E10" s="68" t="s">
        <v>30</v>
      </c>
      <c r="F10" s="77" t="s">
        <v>44</v>
      </c>
    </row>
    <row r="11" spans="1:6" x14ac:dyDescent="0.25">
      <c r="A11" s="66" t="s">
        <v>1026</v>
      </c>
      <c r="B11" s="68">
        <v>2.5099999999999998</v>
      </c>
      <c r="C11" s="68" t="s">
        <v>63</v>
      </c>
      <c r="D11" s="68" t="s">
        <v>1017</v>
      </c>
      <c r="E11" s="68" t="s">
        <v>30</v>
      </c>
      <c r="F11" s="77" t="s">
        <v>51</v>
      </c>
    </row>
    <row r="12" spans="1:6" x14ac:dyDescent="0.25">
      <c r="A12" s="66" t="s">
        <v>1027</v>
      </c>
      <c r="B12" s="68">
        <v>2.1800000000000002</v>
      </c>
      <c r="C12" s="68" t="s">
        <v>63</v>
      </c>
      <c r="D12" s="68" t="s">
        <v>1017</v>
      </c>
      <c r="E12" s="68" t="s">
        <v>30</v>
      </c>
      <c r="F12" s="77" t="s">
        <v>51</v>
      </c>
    </row>
    <row r="13" spans="1:6" x14ac:dyDescent="0.25">
      <c r="A13" s="66" t="s">
        <v>1028</v>
      </c>
      <c r="B13" s="68">
        <v>12.45</v>
      </c>
      <c r="C13" s="68" t="s">
        <v>209</v>
      </c>
      <c r="D13" s="68" t="s">
        <v>1017</v>
      </c>
      <c r="E13" s="68" t="s">
        <v>30</v>
      </c>
      <c r="F13" s="77" t="s">
        <v>44</v>
      </c>
    </row>
    <row r="14" spans="1:6" x14ac:dyDescent="0.25">
      <c r="A14" s="66" t="s">
        <v>1029</v>
      </c>
      <c r="B14" s="68">
        <v>34.21</v>
      </c>
      <c r="C14" s="68" t="s">
        <v>209</v>
      </c>
      <c r="D14" s="68" t="s">
        <v>1017</v>
      </c>
      <c r="E14" s="68" t="s">
        <v>30</v>
      </c>
      <c r="F14" s="77" t="s">
        <v>44</v>
      </c>
    </row>
    <row r="15" spans="1:6" x14ac:dyDescent="0.25">
      <c r="A15" s="66" t="s">
        <v>903</v>
      </c>
      <c r="B15" s="68">
        <v>17.62</v>
      </c>
      <c r="C15" s="68" t="s">
        <v>624</v>
      </c>
      <c r="D15" s="68" t="s">
        <v>159</v>
      </c>
      <c r="E15" s="68" t="s">
        <v>32</v>
      </c>
      <c r="F15" s="77" t="s">
        <v>169</v>
      </c>
    </row>
    <row r="16" spans="1:6" x14ac:dyDescent="0.25">
      <c r="A16" s="66" t="s">
        <v>1030</v>
      </c>
      <c r="B16" s="68">
        <v>20.38</v>
      </c>
      <c r="C16" s="68" t="s">
        <v>300</v>
      </c>
      <c r="D16" s="68" t="s">
        <v>1031</v>
      </c>
      <c r="E16" s="68" t="s">
        <v>30</v>
      </c>
      <c r="F16" s="77" t="s">
        <v>44</v>
      </c>
    </row>
    <row r="17" spans="1:6" x14ac:dyDescent="0.25">
      <c r="A17" s="66" t="s">
        <v>1032</v>
      </c>
      <c r="B17" s="68">
        <v>16.22</v>
      </c>
      <c r="C17" s="68" t="s">
        <v>300</v>
      </c>
      <c r="D17" s="68" t="s">
        <v>1031</v>
      </c>
      <c r="E17" s="68" t="s">
        <v>30</v>
      </c>
      <c r="F17" s="77" t="s">
        <v>44</v>
      </c>
    </row>
    <row r="18" spans="1:6" x14ac:dyDescent="0.25">
      <c r="A18" s="66" t="s">
        <v>1033</v>
      </c>
      <c r="B18" s="68">
        <v>18.059999999999999</v>
      </c>
      <c r="C18" s="68" t="s">
        <v>300</v>
      </c>
      <c r="D18" s="68" t="s">
        <v>1031</v>
      </c>
      <c r="E18" s="68" t="s">
        <v>30</v>
      </c>
      <c r="F18" s="77" t="s">
        <v>44</v>
      </c>
    </row>
    <row r="19" spans="1:6" x14ac:dyDescent="0.25">
      <c r="A19" s="66" t="s">
        <v>1034</v>
      </c>
      <c r="B19" s="68">
        <v>16.32</v>
      </c>
      <c r="C19" s="68" t="s">
        <v>300</v>
      </c>
      <c r="D19" s="68" t="s">
        <v>1031</v>
      </c>
      <c r="E19" s="68" t="s">
        <v>30</v>
      </c>
      <c r="F19" s="77" t="s">
        <v>44</v>
      </c>
    </row>
    <row r="20" spans="1:6" x14ac:dyDescent="0.25">
      <c r="A20" s="66" t="s">
        <v>1035</v>
      </c>
      <c r="B20" s="68">
        <v>16.61</v>
      </c>
      <c r="C20" s="68" t="s">
        <v>300</v>
      </c>
      <c r="D20" s="68" t="s">
        <v>1031</v>
      </c>
      <c r="E20" s="68" t="s">
        <v>30</v>
      </c>
      <c r="F20" s="77" t="s">
        <v>44</v>
      </c>
    </row>
    <row r="21" spans="1:6" x14ac:dyDescent="0.25">
      <c r="A21" s="66" t="s">
        <v>1036</v>
      </c>
      <c r="B21" s="68">
        <v>14.49</v>
      </c>
      <c r="C21" s="68" t="s">
        <v>300</v>
      </c>
      <c r="D21" s="68" t="s">
        <v>1031</v>
      </c>
      <c r="E21" s="68" t="s">
        <v>30</v>
      </c>
      <c r="F21" s="77" t="s">
        <v>44</v>
      </c>
    </row>
    <row r="22" spans="1:6" x14ac:dyDescent="0.25">
      <c r="A22" s="66" t="s">
        <v>1037</v>
      </c>
      <c r="B22" s="68">
        <v>2.4900000000000002</v>
      </c>
      <c r="C22" s="68" t="s">
        <v>63</v>
      </c>
      <c r="D22" s="68" t="s">
        <v>1031</v>
      </c>
      <c r="E22" s="68" t="s">
        <v>30</v>
      </c>
      <c r="F22" s="77" t="s">
        <v>51</v>
      </c>
    </row>
    <row r="23" spans="1:6" x14ac:dyDescent="0.25">
      <c r="A23" s="66" t="s">
        <v>1038</v>
      </c>
      <c r="B23" s="68">
        <v>5.87</v>
      </c>
      <c r="C23" s="68" t="s">
        <v>63</v>
      </c>
      <c r="D23" s="68" t="s">
        <v>1031</v>
      </c>
      <c r="E23" s="68" t="s">
        <v>30</v>
      </c>
      <c r="F23" s="77" t="s">
        <v>51</v>
      </c>
    </row>
    <row r="24" spans="1:6" x14ac:dyDescent="0.25">
      <c r="A24" s="66" t="s">
        <v>1039</v>
      </c>
      <c r="B24" s="68">
        <v>5.48</v>
      </c>
      <c r="C24" s="68" t="s">
        <v>232</v>
      </c>
      <c r="D24" s="68" t="s">
        <v>1031</v>
      </c>
      <c r="E24" s="68" t="s">
        <v>30</v>
      </c>
      <c r="F24" s="77" t="s">
        <v>51</v>
      </c>
    </row>
    <row r="25" spans="1:6" x14ac:dyDescent="0.25">
      <c r="A25" s="66" t="s">
        <v>1040</v>
      </c>
      <c r="B25" s="68">
        <v>6.13</v>
      </c>
      <c r="C25" s="68" t="s">
        <v>704</v>
      </c>
      <c r="D25" s="68" t="s">
        <v>1031</v>
      </c>
      <c r="E25" s="68" t="s">
        <v>30</v>
      </c>
      <c r="F25" s="77" t="s">
        <v>51</v>
      </c>
    </row>
    <row r="26" spans="1:6" x14ac:dyDescent="0.25">
      <c r="A26" s="66" t="s">
        <v>1041</v>
      </c>
      <c r="B26" s="68">
        <v>7.94</v>
      </c>
      <c r="C26" s="68" t="s">
        <v>63</v>
      </c>
      <c r="D26" s="68" t="s">
        <v>1031</v>
      </c>
      <c r="E26" s="68" t="s">
        <v>30</v>
      </c>
      <c r="F26" s="77" t="s">
        <v>51</v>
      </c>
    </row>
    <row r="27" spans="1:6" x14ac:dyDescent="0.25">
      <c r="A27" s="66" t="s">
        <v>1042</v>
      </c>
      <c r="B27" s="68">
        <v>42.02</v>
      </c>
      <c r="C27" s="68" t="s">
        <v>209</v>
      </c>
      <c r="D27" s="68" t="s">
        <v>1031</v>
      </c>
      <c r="E27" s="68" t="s">
        <v>30</v>
      </c>
      <c r="F27" s="77" t="s">
        <v>44</v>
      </c>
    </row>
    <row r="28" spans="1:6" x14ac:dyDescent="0.25">
      <c r="A28" s="66" t="s">
        <v>1043</v>
      </c>
      <c r="B28" s="68">
        <v>5.63</v>
      </c>
      <c r="C28" s="68" t="s">
        <v>737</v>
      </c>
      <c r="D28" s="68" t="s">
        <v>1031</v>
      </c>
      <c r="E28" s="68" t="s">
        <v>30</v>
      </c>
      <c r="F28" s="77" t="s">
        <v>44</v>
      </c>
    </row>
    <row r="29" spans="1:6" x14ac:dyDescent="0.25">
      <c r="A29" s="66" t="s">
        <v>1044</v>
      </c>
      <c r="B29" s="68">
        <v>5.51</v>
      </c>
      <c r="C29" s="68" t="s">
        <v>329</v>
      </c>
      <c r="D29" s="68" t="s">
        <v>1031</v>
      </c>
      <c r="E29" s="68" t="s">
        <v>30</v>
      </c>
      <c r="F29" s="77" t="s">
        <v>44</v>
      </c>
    </row>
    <row r="30" spans="1:6" x14ac:dyDescent="0.25">
      <c r="A30" s="66" t="s">
        <v>1045</v>
      </c>
      <c r="B30" s="68">
        <v>6.09</v>
      </c>
      <c r="C30" s="68" t="s">
        <v>63</v>
      </c>
      <c r="D30" s="68" t="s">
        <v>1031</v>
      </c>
      <c r="E30" s="68" t="s">
        <v>30</v>
      </c>
      <c r="F30" s="77" t="s">
        <v>51</v>
      </c>
    </row>
    <row r="31" spans="1:6" x14ac:dyDescent="0.25">
      <c r="A31" s="66" t="s">
        <v>1046</v>
      </c>
      <c r="B31" s="68">
        <v>15.53</v>
      </c>
      <c r="C31" s="68" t="s">
        <v>921</v>
      </c>
      <c r="D31" s="68" t="s">
        <v>1031</v>
      </c>
      <c r="E31" s="68" t="s">
        <v>30</v>
      </c>
      <c r="F31" s="77" t="s">
        <v>51</v>
      </c>
    </row>
    <row r="32" spans="1:6" x14ac:dyDescent="0.25">
      <c r="A32" s="66" t="s">
        <v>1047</v>
      </c>
      <c r="B32" s="68">
        <v>25.41</v>
      </c>
      <c r="C32" s="68" t="s">
        <v>409</v>
      </c>
      <c r="D32" s="68" t="s">
        <v>1031</v>
      </c>
      <c r="E32" s="68" t="s">
        <v>30</v>
      </c>
      <c r="F32" s="77" t="s">
        <v>51</v>
      </c>
    </row>
    <row r="33" spans="1:6" x14ac:dyDescent="0.25">
      <c r="A33" s="66" t="s">
        <v>1048</v>
      </c>
      <c r="B33" s="68">
        <v>14.2</v>
      </c>
      <c r="C33" s="68" t="s">
        <v>407</v>
      </c>
      <c r="D33" s="68" t="s">
        <v>1031</v>
      </c>
      <c r="E33" s="68" t="s">
        <v>32</v>
      </c>
      <c r="F33" s="77" t="s">
        <v>44</v>
      </c>
    </row>
    <row r="34" spans="1:6" x14ac:dyDescent="0.25">
      <c r="A34" s="66" t="s">
        <v>1049</v>
      </c>
      <c r="B34" s="68">
        <v>15.78</v>
      </c>
      <c r="C34" s="68" t="s">
        <v>291</v>
      </c>
      <c r="D34" s="68" t="s">
        <v>1031</v>
      </c>
      <c r="E34" s="68" t="s">
        <v>32</v>
      </c>
      <c r="F34" s="77" t="s">
        <v>44</v>
      </c>
    </row>
    <row r="35" spans="1:6" ht="22.5" customHeight="1" x14ac:dyDescent="0.25">
      <c r="A35" s="66" t="s">
        <v>1050</v>
      </c>
      <c r="B35" s="68">
        <v>15.48</v>
      </c>
      <c r="C35" s="82" t="s">
        <v>1051</v>
      </c>
      <c r="D35" s="68" t="s">
        <v>1031</v>
      </c>
      <c r="E35" s="68" t="s">
        <v>32</v>
      </c>
      <c r="F35" s="77" t="s">
        <v>44</v>
      </c>
    </row>
    <row r="36" spans="1:6" x14ac:dyDescent="0.25">
      <c r="A36" s="66" t="s">
        <v>1052</v>
      </c>
      <c r="B36" s="68">
        <v>17.55</v>
      </c>
      <c r="C36" s="68" t="s">
        <v>1053</v>
      </c>
      <c r="D36" s="68" t="s">
        <v>1031</v>
      </c>
      <c r="E36" s="68" t="s">
        <v>174</v>
      </c>
      <c r="F36" s="77" t="s">
        <v>44</v>
      </c>
    </row>
    <row r="37" spans="1:6" x14ac:dyDescent="0.25">
      <c r="A37" s="66" t="s">
        <v>1054</v>
      </c>
      <c r="B37" s="68">
        <v>28.93</v>
      </c>
      <c r="C37" s="68" t="s">
        <v>1055</v>
      </c>
      <c r="D37" s="68" t="s">
        <v>1017</v>
      </c>
      <c r="E37" s="68" t="s">
        <v>32</v>
      </c>
      <c r="F37" s="77" t="s">
        <v>44</v>
      </c>
    </row>
    <row r="38" spans="1:6" x14ac:dyDescent="0.25">
      <c r="A38" s="66" t="s">
        <v>1056</v>
      </c>
      <c r="B38" s="68">
        <v>3.69</v>
      </c>
      <c r="C38" s="68" t="s">
        <v>209</v>
      </c>
      <c r="D38" s="68" t="s">
        <v>1057</v>
      </c>
      <c r="E38" s="68" t="s">
        <v>32</v>
      </c>
      <c r="F38" s="77" t="s">
        <v>44</v>
      </c>
    </row>
    <row r="39" spans="1:6" x14ac:dyDescent="0.25">
      <c r="A39" s="66" t="s">
        <v>1058</v>
      </c>
      <c r="B39" s="68">
        <v>87.99</v>
      </c>
      <c r="C39" s="68" t="s">
        <v>209</v>
      </c>
      <c r="D39" s="68" t="s">
        <v>159</v>
      </c>
      <c r="E39" s="68" t="s">
        <v>32</v>
      </c>
      <c r="F39" s="77" t="s">
        <v>44</v>
      </c>
    </row>
    <row r="40" spans="1:6" x14ac:dyDescent="0.25">
      <c r="A40" s="66" t="s">
        <v>1059</v>
      </c>
      <c r="B40" s="68">
        <v>6.46</v>
      </c>
      <c r="C40" s="68" t="s">
        <v>1060</v>
      </c>
      <c r="D40" s="68" t="s">
        <v>1017</v>
      </c>
      <c r="E40" s="68" t="s">
        <v>32</v>
      </c>
      <c r="F40" s="77" t="s">
        <v>51</v>
      </c>
    </row>
    <row r="41" spans="1:6" x14ac:dyDescent="0.25">
      <c r="A41" s="66" t="s">
        <v>1061</v>
      </c>
      <c r="B41" s="68">
        <v>2.37</v>
      </c>
      <c r="C41" s="68" t="s">
        <v>63</v>
      </c>
      <c r="D41" s="68" t="s">
        <v>1017</v>
      </c>
      <c r="E41" s="68" t="s">
        <v>32</v>
      </c>
      <c r="F41" s="77" t="s">
        <v>51</v>
      </c>
    </row>
    <row r="42" spans="1:6" x14ac:dyDescent="0.25">
      <c r="A42" s="66" t="s">
        <v>1062</v>
      </c>
      <c r="B42" s="68">
        <v>3.84</v>
      </c>
      <c r="C42" s="68" t="s">
        <v>63</v>
      </c>
      <c r="D42" s="68" t="s">
        <v>1017</v>
      </c>
      <c r="E42" s="68" t="s">
        <v>32</v>
      </c>
      <c r="F42" s="77" t="s">
        <v>51</v>
      </c>
    </row>
    <row r="43" spans="1:6" x14ac:dyDescent="0.25">
      <c r="A43" s="66" t="s">
        <v>1063</v>
      </c>
      <c r="B43" s="68">
        <v>6.56</v>
      </c>
      <c r="C43" s="68" t="s">
        <v>979</v>
      </c>
      <c r="D43" s="68" t="s">
        <v>1017</v>
      </c>
      <c r="E43" s="68" t="s">
        <v>32</v>
      </c>
      <c r="F43" s="77" t="s">
        <v>51</v>
      </c>
    </row>
    <row r="44" spans="1:6" x14ac:dyDescent="0.25">
      <c r="A44" s="66" t="s">
        <v>1064</v>
      </c>
      <c r="B44" s="68">
        <v>21.92</v>
      </c>
      <c r="C44" s="68" t="s">
        <v>1065</v>
      </c>
      <c r="D44" s="68" t="s">
        <v>1017</v>
      </c>
      <c r="E44" s="68" t="s">
        <v>32</v>
      </c>
      <c r="F44" s="77" t="s">
        <v>44</v>
      </c>
    </row>
    <row r="45" spans="1:6" x14ac:dyDescent="0.25">
      <c r="A45" s="66" t="s">
        <v>1066</v>
      </c>
      <c r="B45" s="68">
        <v>6.78</v>
      </c>
      <c r="C45" s="68" t="s">
        <v>341</v>
      </c>
      <c r="D45" s="68" t="s">
        <v>1017</v>
      </c>
      <c r="E45" s="68" t="s">
        <v>174</v>
      </c>
      <c r="F45" s="77" t="s">
        <v>44</v>
      </c>
    </row>
    <row r="46" spans="1:6" x14ac:dyDescent="0.25">
      <c r="A46" s="66" t="s">
        <v>1067</v>
      </c>
      <c r="B46" s="68">
        <v>7.27</v>
      </c>
      <c r="C46" s="68" t="s">
        <v>924</v>
      </c>
      <c r="D46" s="68" t="s">
        <v>1017</v>
      </c>
      <c r="E46" s="68" t="s">
        <v>32</v>
      </c>
      <c r="F46" s="77" t="s">
        <v>44</v>
      </c>
    </row>
    <row r="47" spans="1:6" x14ac:dyDescent="0.25">
      <c r="A47" s="66" t="s">
        <v>1068</v>
      </c>
      <c r="B47" s="68">
        <v>5.18</v>
      </c>
      <c r="C47" s="68" t="s">
        <v>63</v>
      </c>
      <c r="D47" s="68" t="s">
        <v>1017</v>
      </c>
      <c r="E47" s="68" t="s">
        <v>32</v>
      </c>
      <c r="F47" s="77" t="s">
        <v>51</v>
      </c>
    </row>
    <row r="48" spans="1:6" x14ac:dyDescent="0.25">
      <c r="A48" s="66" t="s">
        <v>1069</v>
      </c>
      <c r="B48" s="68">
        <v>2.81</v>
      </c>
      <c r="C48" s="68" t="s">
        <v>57</v>
      </c>
      <c r="D48" s="68" t="s">
        <v>159</v>
      </c>
      <c r="E48" s="68" t="s">
        <v>32</v>
      </c>
      <c r="F48" s="77" t="s">
        <v>51</v>
      </c>
    </row>
    <row r="49" spans="1:6" x14ac:dyDescent="0.25">
      <c r="A49" s="66" t="s">
        <v>1070</v>
      </c>
      <c r="B49" s="68">
        <v>7.58</v>
      </c>
      <c r="C49" s="68" t="s">
        <v>63</v>
      </c>
      <c r="D49" s="68" t="s">
        <v>159</v>
      </c>
      <c r="E49" s="68" t="s">
        <v>32</v>
      </c>
      <c r="F49" s="77" t="s">
        <v>51</v>
      </c>
    </row>
    <row r="50" spans="1:6" x14ac:dyDescent="0.25">
      <c r="A50" s="66" t="s">
        <v>1071</v>
      </c>
      <c r="B50" s="68">
        <v>16.68</v>
      </c>
      <c r="C50" s="68" t="s">
        <v>1055</v>
      </c>
      <c r="D50" s="68" t="s">
        <v>1017</v>
      </c>
      <c r="E50" s="68" t="s">
        <v>32</v>
      </c>
      <c r="F50" s="77" t="s">
        <v>51</v>
      </c>
    </row>
    <row r="51" spans="1:6" ht="22.5" customHeight="1" x14ac:dyDescent="0.25">
      <c r="A51" s="66" t="s">
        <v>1072</v>
      </c>
      <c r="B51" s="68">
        <v>17.149999999999999</v>
      </c>
      <c r="C51" s="68" t="s">
        <v>329</v>
      </c>
      <c r="D51" s="82" t="s">
        <v>1073</v>
      </c>
      <c r="E51" s="68" t="s">
        <v>32</v>
      </c>
      <c r="F51" s="77" t="s">
        <v>51</v>
      </c>
    </row>
    <row r="52" spans="1:6" ht="22.5" customHeight="1" x14ac:dyDescent="0.25">
      <c r="A52" s="66" t="s">
        <v>416</v>
      </c>
      <c r="B52" s="68">
        <v>31.33</v>
      </c>
      <c r="C52" s="68" t="s">
        <v>329</v>
      </c>
      <c r="D52" s="82" t="s">
        <v>1073</v>
      </c>
      <c r="E52" s="68" t="s">
        <v>32</v>
      </c>
      <c r="F52" s="77" t="s">
        <v>51</v>
      </c>
    </row>
    <row r="53" spans="1:6" ht="22.5" customHeight="1" x14ac:dyDescent="0.25">
      <c r="A53" s="66" t="s">
        <v>413</v>
      </c>
      <c r="B53" s="68">
        <v>7.1</v>
      </c>
      <c r="C53" s="68" t="s">
        <v>329</v>
      </c>
      <c r="D53" s="82" t="s">
        <v>1073</v>
      </c>
      <c r="E53" s="68" t="s">
        <v>32</v>
      </c>
      <c r="F53" s="77" t="s">
        <v>51</v>
      </c>
    </row>
    <row r="54" spans="1:6" ht="22.5" customHeight="1" x14ac:dyDescent="0.25">
      <c r="A54" s="66" t="s">
        <v>414</v>
      </c>
      <c r="B54" s="68">
        <v>1.31</v>
      </c>
      <c r="C54" s="68" t="s">
        <v>329</v>
      </c>
      <c r="D54" s="82" t="s">
        <v>1073</v>
      </c>
      <c r="E54" s="68" t="s">
        <v>32</v>
      </c>
      <c r="F54" s="77" t="s">
        <v>51</v>
      </c>
    </row>
    <row r="55" spans="1:6" ht="22.5" customHeight="1" x14ac:dyDescent="0.25">
      <c r="A55" s="66" t="s">
        <v>419</v>
      </c>
      <c r="B55" s="68">
        <v>1.31</v>
      </c>
      <c r="C55" s="68" t="s">
        <v>329</v>
      </c>
      <c r="D55" s="82" t="s">
        <v>1073</v>
      </c>
      <c r="E55" s="68" t="s">
        <v>32</v>
      </c>
      <c r="F55" s="77" t="s">
        <v>51</v>
      </c>
    </row>
    <row r="56" spans="1:6" ht="22.5" customHeight="1" x14ac:dyDescent="0.25">
      <c r="A56" s="66" t="s">
        <v>417</v>
      </c>
      <c r="B56" s="68">
        <v>12.87</v>
      </c>
      <c r="C56" s="68" t="s">
        <v>329</v>
      </c>
      <c r="D56" s="82" t="s">
        <v>1073</v>
      </c>
      <c r="E56" s="68" t="s">
        <v>32</v>
      </c>
      <c r="F56" s="77" t="s">
        <v>51</v>
      </c>
    </row>
    <row r="57" spans="1:6" ht="22.5" customHeight="1" x14ac:dyDescent="0.25">
      <c r="A57" s="66" t="s">
        <v>456</v>
      </c>
      <c r="B57" s="68">
        <v>12.15</v>
      </c>
      <c r="C57" s="68" t="s">
        <v>329</v>
      </c>
      <c r="D57" s="82" t="s">
        <v>1073</v>
      </c>
      <c r="E57" s="68" t="s">
        <v>32</v>
      </c>
      <c r="F57" s="77" t="s">
        <v>51</v>
      </c>
    </row>
    <row r="58" spans="1:6" x14ac:dyDescent="0.25">
      <c r="A58" s="66" t="s">
        <v>428</v>
      </c>
      <c r="B58" s="69">
        <v>46.9</v>
      </c>
      <c r="C58" s="68" t="s">
        <v>209</v>
      </c>
      <c r="D58" s="68" t="s">
        <v>159</v>
      </c>
      <c r="E58" s="68" t="s">
        <v>32</v>
      </c>
      <c r="F58" s="77" t="s">
        <v>51</v>
      </c>
    </row>
    <row r="59" spans="1:6" x14ac:dyDescent="0.25">
      <c r="A59" s="66" t="s">
        <v>434</v>
      </c>
      <c r="B59" s="68">
        <v>31.35</v>
      </c>
      <c r="C59" s="68" t="s">
        <v>1074</v>
      </c>
      <c r="D59" s="68" t="s">
        <v>1075</v>
      </c>
      <c r="E59" s="68" t="s">
        <v>30</v>
      </c>
      <c r="F59" s="77" t="s">
        <v>51</v>
      </c>
    </row>
    <row r="60" spans="1:6" x14ac:dyDescent="0.25">
      <c r="A60" s="66" t="s">
        <v>431</v>
      </c>
      <c r="B60" s="68">
        <v>16.149999999999999</v>
      </c>
      <c r="C60" s="68" t="s">
        <v>805</v>
      </c>
      <c r="D60" s="68" t="s">
        <v>1075</v>
      </c>
      <c r="E60" s="68" t="s">
        <v>30</v>
      </c>
      <c r="F60" s="77" t="s">
        <v>51</v>
      </c>
    </row>
    <row r="61" spans="1:6" x14ac:dyDescent="0.25">
      <c r="A61" s="66" t="s">
        <v>435</v>
      </c>
      <c r="B61" s="68">
        <v>7.1</v>
      </c>
      <c r="C61" s="68" t="s">
        <v>704</v>
      </c>
      <c r="D61" s="68" t="s">
        <v>1075</v>
      </c>
      <c r="E61" s="68" t="s">
        <v>30</v>
      </c>
      <c r="F61" s="77" t="s">
        <v>51</v>
      </c>
    </row>
    <row r="62" spans="1:6" x14ac:dyDescent="0.25">
      <c r="A62" s="66" t="s">
        <v>436</v>
      </c>
      <c r="B62" s="68">
        <v>1.1599999999999999</v>
      </c>
      <c r="C62" s="68" t="s">
        <v>329</v>
      </c>
      <c r="D62" s="68" t="s">
        <v>1075</v>
      </c>
      <c r="E62" s="68" t="s">
        <v>30</v>
      </c>
      <c r="F62" s="77" t="s">
        <v>51</v>
      </c>
    </row>
    <row r="63" spans="1:6" x14ac:dyDescent="0.25">
      <c r="A63" s="66" t="s">
        <v>429</v>
      </c>
      <c r="B63" s="68">
        <v>15.62</v>
      </c>
      <c r="C63" s="68" t="s">
        <v>805</v>
      </c>
      <c r="D63" s="68" t="s">
        <v>1075</v>
      </c>
      <c r="E63" s="68" t="s">
        <v>30</v>
      </c>
      <c r="F63" s="77" t="s">
        <v>51</v>
      </c>
    </row>
    <row r="64" spans="1:6" x14ac:dyDescent="0.25">
      <c r="A64" s="66" t="s">
        <v>902</v>
      </c>
      <c r="B64" s="68">
        <v>25.83</v>
      </c>
      <c r="C64" s="68" t="s">
        <v>624</v>
      </c>
      <c r="D64" s="68" t="s">
        <v>159</v>
      </c>
      <c r="E64" s="68" t="s">
        <v>32</v>
      </c>
      <c r="F64" s="80" t="s">
        <v>169</v>
      </c>
    </row>
    <row r="65" spans="1:6" x14ac:dyDescent="0.25">
      <c r="A65" s="66" t="s">
        <v>1076</v>
      </c>
      <c r="B65" s="68">
        <v>12.55</v>
      </c>
      <c r="C65" s="68" t="s">
        <v>209</v>
      </c>
      <c r="D65" s="68" t="s">
        <v>159</v>
      </c>
      <c r="E65" s="68" t="s">
        <v>32</v>
      </c>
      <c r="F65" s="80" t="s">
        <v>51</v>
      </c>
    </row>
    <row r="66" spans="1:6" x14ac:dyDescent="0.25">
      <c r="A66" s="66" t="s">
        <v>426</v>
      </c>
      <c r="B66" s="68">
        <v>13.37</v>
      </c>
      <c r="C66" s="68" t="s">
        <v>209</v>
      </c>
      <c r="D66" s="68" t="s">
        <v>159</v>
      </c>
      <c r="E66" s="68" t="s">
        <v>32</v>
      </c>
      <c r="F66" s="80" t="s">
        <v>51</v>
      </c>
    </row>
    <row r="67" spans="1:6" x14ac:dyDescent="0.25">
      <c r="A67" s="66" t="s">
        <v>424</v>
      </c>
      <c r="B67" s="68">
        <v>18.41</v>
      </c>
      <c r="C67" s="68" t="s">
        <v>209</v>
      </c>
      <c r="D67" s="68" t="s">
        <v>159</v>
      </c>
      <c r="E67" s="68" t="s">
        <v>32</v>
      </c>
      <c r="F67" s="80" t="s">
        <v>51</v>
      </c>
    </row>
    <row r="68" spans="1:6" x14ac:dyDescent="0.25">
      <c r="A68" s="66" t="s">
        <v>427</v>
      </c>
      <c r="B68" s="68">
        <v>29.16</v>
      </c>
      <c r="C68" s="68" t="s">
        <v>1077</v>
      </c>
      <c r="D68" s="68" t="s">
        <v>1057</v>
      </c>
      <c r="E68" s="68" t="s">
        <v>30</v>
      </c>
      <c r="F68" s="80" t="s">
        <v>44</v>
      </c>
    </row>
    <row r="69" spans="1:6" x14ac:dyDescent="0.25">
      <c r="A69" s="66" t="s">
        <v>1078</v>
      </c>
      <c r="B69" s="68">
        <v>12.4</v>
      </c>
      <c r="C69" s="68" t="s">
        <v>209</v>
      </c>
      <c r="D69" s="68" t="s">
        <v>1057</v>
      </c>
      <c r="E69" s="68" t="s">
        <v>32</v>
      </c>
      <c r="F69" s="80" t="s">
        <v>44</v>
      </c>
    </row>
    <row r="70" spans="1:6" x14ac:dyDescent="0.25">
      <c r="A70" s="66" t="s">
        <v>1079</v>
      </c>
      <c r="B70" s="68">
        <v>16.39</v>
      </c>
      <c r="C70" s="68" t="s">
        <v>1080</v>
      </c>
      <c r="D70" s="68" t="s">
        <v>1081</v>
      </c>
      <c r="E70" s="68" t="s">
        <v>30</v>
      </c>
      <c r="F70" s="80" t="s">
        <v>44</v>
      </c>
    </row>
    <row r="71" spans="1:6" x14ac:dyDescent="0.25">
      <c r="A71" s="66" t="s">
        <v>450</v>
      </c>
      <c r="B71" s="68">
        <v>18.399999999999999</v>
      </c>
      <c r="C71" s="68" t="s">
        <v>300</v>
      </c>
      <c r="D71" s="68" t="s">
        <v>1081</v>
      </c>
      <c r="E71" s="68" t="s">
        <v>30</v>
      </c>
      <c r="F71" s="80" t="s">
        <v>44</v>
      </c>
    </row>
    <row r="72" spans="1:6" x14ac:dyDescent="0.25">
      <c r="A72" s="66" t="s">
        <v>453</v>
      </c>
      <c r="B72" s="68">
        <v>12.17</v>
      </c>
      <c r="C72" s="68" t="s">
        <v>1082</v>
      </c>
      <c r="D72" s="68" t="s">
        <v>1081</v>
      </c>
      <c r="E72" s="68" t="s">
        <v>30</v>
      </c>
      <c r="F72" s="80" t="s">
        <v>44</v>
      </c>
    </row>
    <row r="73" spans="1:6" x14ac:dyDescent="0.25">
      <c r="A73" s="66" t="s">
        <v>410</v>
      </c>
      <c r="B73" s="68">
        <v>15.51</v>
      </c>
      <c r="C73" s="68" t="s">
        <v>1083</v>
      </c>
      <c r="D73" s="68" t="s">
        <v>1081</v>
      </c>
      <c r="E73" s="68" t="s">
        <v>30</v>
      </c>
      <c r="F73" s="80" t="s">
        <v>44</v>
      </c>
    </row>
    <row r="74" spans="1:6" x14ac:dyDescent="0.25">
      <c r="A74" s="66" t="s">
        <v>1084</v>
      </c>
      <c r="B74" s="68">
        <v>18.39</v>
      </c>
      <c r="C74" s="68" t="s">
        <v>300</v>
      </c>
      <c r="D74" s="68" t="s">
        <v>1081</v>
      </c>
      <c r="E74" s="68" t="s">
        <v>30</v>
      </c>
      <c r="F74" s="80" t="s">
        <v>44</v>
      </c>
    </row>
    <row r="75" spans="1:6" x14ac:dyDescent="0.25">
      <c r="A75" s="66" t="s">
        <v>408</v>
      </c>
      <c r="B75" s="68">
        <v>20.77</v>
      </c>
      <c r="C75" s="68" t="s">
        <v>300</v>
      </c>
      <c r="D75" s="68" t="s">
        <v>1081</v>
      </c>
      <c r="E75" s="68" t="s">
        <v>30</v>
      </c>
      <c r="F75" s="80" t="s">
        <v>44</v>
      </c>
    </row>
    <row r="76" spans="1:6" x14ac:dyDescent="0.25">
      <c r="A76" s="66" t="s">
        <v>406</v>
      </c>
      <c r="B76" s="68">
        <v>19.41</v>
      </c>
      <c r="C76" s="68" t="s">
        <v>300</v>
      </c>
      <c r="D76" s="68" t="s">
        <v>1081</v>
      </c>
      <c r="E76" s="68" t="s">
        <v>30</v>
      </c>
      <c r="F76" s="80" t="s">
        <v>44</v>
      </c>
    </row>
    <row r="77" spans="1:6" x14ac:dyDescent="0.25">
      <c r="A77" s="66" t="s">
        <v>458</v>
      </c>
      <c r="B77" s="68">
        <v>71.52</v>
      </c>
      <c r="C77" s="68" t="s">
        <v>209</v>
      </c>
      <c r="D77" s="68" t="s">
        <v>1081</v>
      </c>
      <c r="E77" s="68" t="s">
        <v>30</v>
      </c>
      <c r="F77" s="80" t="s">
        <v>44</v>
      </c>
    </row>
    <row r="78" spans="1:6" x14ac:dyDescent="0.25">
      <c r="A78" s="66" t="s">
        <v>901</v>
      </c>
      <c r="B78" s="68">
        <v>18.63</v>
      </c>
      <c r="C78" s="68" t="s">
        <v>624</v>
      </c>
      <c r="D78" s="68" t="s">
        <v>159</v>
      </c>
      <c r="E78" s="68" t="s">
        <v>32</v>
      </c>
      <c r="F78" s="80" t="s">
        <v>169</v>
      </c>
    </row>
    <row r="79" spans="1:6" x14ac:dyDescent="0.25">
      <c r="A79" s="66" t="s">
        <v>423</v>
      </c>
      <c r="B79" s="68">
        <v>1.54</v>
      </c>
      <c r="C79" s="68" t="s">
        <v>979</v>
      </c>
      <c r="D79" s="68" t="s">
        <v>1081</v>
      </c>
      <c r="E79" s="68" t="s">
        <v>30</v>
      </c>
      <c r="F79" s="80" t="s">
        <v>51</v>
      </c>
    </row>
    <row r="80" spans="1:6" x14ac:dyDescent="0.25">
      <c r="A80" s="66" t="s">
        <v>422</v>
      </c>
      <c r="B80" s="68">
        <v>6.26</v>
      </c>
      <c r="C80" s="68" t="s">
        <v>1085</v>
      </c>
      <c r="D80" s="68" t="s">
        <v>1086</v>
      </c>
      <c r="E80" s="68" t="s">
        <v>31</v>
      </c>
      <c r="F80" s="80" t="s">
        <v>44</v>
      </c>
    </row>
    <row r="81" spans="1:6" x14ac:dyDescent="0.25">
      <c r="A81" s="66" t="s">
        <v>411</v>
      </c>
      <c r="B81" s="68">
        <v>29.89</v>
      </c>
      <c r="C81" s="68" t="s">
        <v>1087</v>
      </c>
      <c r="D81" s="68" t="s">
        <v>1086</v>
      </c>
      <c r="E81" s="68" t="s">
        <v>31</v>
      </c>
      <c r="F81" s="80" t="s">
        <v>44</v>
      </c>
    </row>
    <row r="82" spans="1:6" x14ac:dyDescent="0.25">
      <c r="A82" s="66" t="s">
        <v>451</v>
      </c>
      <c r="B82" s="68">
        <v>11.05</v>
      </c>
      <c r="C82" s="68" t="s">
        <v>1088</v>
      </c>
      <c r="D82" s="68" t="s">
        <v>1086</v>
      </c>
      <c r="E82" s="68" t="s">
        <v>31</v>
      </c>
      <c r="F82" s="80" t="s">
        <v>44</v>
      </c>
    </row>
    <row r="83" spans="1:6" x14ac:dyDescent="0.25">
      <c r="A83" s="66" t="s">
        <v>421</v>
      </c>
      <c r="B83" s="68">
        <v>3.61</v>
      </c>
      <c r="C83" s="68" t="s">
        <v>943</v>
      </c>
      <c r="D83" s="68" t="s">
        <v>1086</v>
      </c>
      <c r="E83" s="68" t="s">
        <v>31</v>
      </c>
      <c r="F83" s="80" t="s">
        <v>44</v>
      </c>
    </row>
    <row r="84" spans="1:6" x14ac:dyDescent="0.25">
      <c r="A84" s="66" t="s">
        <v>397</v>
      </c>
      <c r="B84" s="68">
        <v>11.66</v>
      </c>
      <c r="C84" s="68" t="s">
        <v>737</v>
      </c>
      <c r="D84" s="68" t="s">
        <v>1081</v>
      </c>
      <c r="E84" s="68" t="s">
        <v>30</v>
      </c>
      <c r="F84" s="80" t="s">
        <v>44</v>
      </c>
    </row>
    <row r="85" spans="1:6" x14ac:dyDescent="0.25">
      <c r="A85" s="66" t="s">
        <v>396</v>
      </c>
      <c r="B85" s="68">
        <v>7.42</v>
      </c>
      <c r="C85" s="68" t="s">
        <v>1089</v>
      </c>
      <c r="D85" s="68" t="s">
        <v>1081</v>
      </c>
      <c r="E85" s="68" t="s">
        <v>30</v>
      </c>
      <c r="F85" s="80" t="s">
        <v>51</v>
      </c>
    </row>
    <row r="86" spans="1:6" x14ac:dyDescent="0.25">
      <c r="A86" s="66" t="s">
        <v>455</v>
      </c>
      <c r="B86" s="68">
        <v>3.17</v>
      </c>
      <c r="C86" s="68" t="s">
        <v>57</v>
      </c>
      <c r="D86" s="68" t="s">
        <v>1081</v>
      </c>
      <c r="E86" s="68" t="s">
        <v>30</v>
      </c>
      <c r="F86" s="80" t="s">
        <v>51</v>
      </c>
    </row>
    <row r="87" spans="1:6" x14ac:dyDescent="0.25">
      <c r="A87" s="66" t="s">
        <v>394</v>
      </c>
      <c r="B87" s="68">
        <v>2.89</v>
      </c>
      <c r="C87" s="68" t="s">
        <v>63</v>
      </c>
      <c r="D87" s="68" t="s">
        <v>1081</v>
      </c>
      <c r="E87" s="68" t="s">
        <v>30</v>
      </c>
      <c r="F87" s="80" t="s">
        <v>51</v>
      </c>
    </row>
    <row r="88" spans="1:6" x14ac:dyDescent="0.25">
      <c r="A88" s="66" t="s">
        <v>395</v>
      </c>
      <c r="B88" s="68">
        <v>15.82</v>
      </c>
      <c r="C88" s="68" t="s">
        <v>300</v>
      </c>
      <c r="D88" s="68" t="s">
        <v>1081</v>
      </c>
      <c r="E88" s="68" t="s">
        <v>30</v>
      </c>
      <c r="F88" s="80" t="s">
        <v>44</v>
      </c>
    </row>
    <row r="89" spans="1:6" x14ac:dyDescent="0.25">
      <c r="A89" s="66" t="s">
        <v>390</v>
      </c>
      <c r="B89" s="68">
        <v>16.04</v>
      </c>
      <c r="C89" s="68" t="s">
        <v>300</v>
      </c>
      <c r="D89" s="68" t="s">
        <v>1081</v>
      </c>
      <c r="E89" s="68" t="s">
        <v>30</v>
      </c>
      <c r="F89" s="80" t="s">
        <v>44</v>
      </c>
    </row>
    <row r="90" spans="1:6" x14ac:dyDescent="0.25">
      <c r="A90" s="66" t="s">
        <v>393</v>
      </c>
      <c r="B90" s="68">
        <v>2.89</v>
      </c>
      <c r="C90" s="68" t="s">
        <v>63</v>
      </c>
      <c r="D90" s="68" t="s">
        <v>1081</v>
      </c>
      <c r="E90" s="68" t="s">
        <v>30</v>
      </c>
      <c r="F90" s="80" t="s">
        <v>51</v>
      </c>
    </row>
    <row r="91" spans="1:6" x14ac:dyDescent="0.25">
      <c r="A91" s="66" t="s">
        <v>454</v>
      </c>
      <c r="B91" s="68">
        <v>16.04</v>
      </c>
      <c r="C91" s="68" t="s">
        <v>300</v>
      </c>
      <c r="D91" s="68" t="s">
        <v>1081</v>
      </c>
      <c r="E91" s="68" t="s">
        <v>30</v>
      </c>
      <c r="F91" s="80" t="s">
        <v>44</v>
      </c>
    </row>
    <row r="92" spans="1:6" x14ac:dyDescent="0.25">
      <c r="A92" s="66" t="s">
        <v>392</v>
      </c>
      <c r="B92" s="68">
        <v>2.89</v>
      </c>
      <c r="C92" s="68" t="s">
        <v>63</v>
      </c>
      <c r="D92" s="68" t="s">
        <v>1081</v>
      </c>
      <c r="E92" s="68" t="s">
        <v>30</v>
      </c>
      <c r="F92" s="80" t="s">
        <v>51</v>
      </c>
    </row>
    <row r="93" spans="1:6" x14ac:dyDescent="0.25">
      <c r="A93" s="66" t="s">
        <v>386</v>
      </c>
      <c r="B93" s="68">
        <v>17.97</v>
      </c>
      <c r="C93" s="68" t="s">
        <v>940</v>
      </c>
      <c r="D93" s="68" t="s">
        <v>1081</v>
      </c>
      <c r="E93" s="68" t="s">
        <v>30</v>
      </c>
      <c r="F93" s="80" t="s">
        <v>44</v>
      </c>
    </row>
    <row r="94" spans="1:6" x14ac:dyDescent="0.25">
      <c r="A94" s="66" t="s">
        <v>389</v>
      </c>
      <c r="B94" s="68">
        <v>4.3099999999999996</v>
      </c>
      <c r="C94" s="68" t="s">
        <v>63</v>
      </c>
      <c r="D94" s="68" t="s">
        <v>1081</v>
      </c>
      <c r="E94" s="68" t="s">
        <v>30</v>
      </c>
      <c r="F94" s="80" t="s">
        <v>51</v>
      </c>
    </row>
    <row r="95" spans="1:6" x14ac:dyDescent="0.25">
      <c r="A95" s="66" t="s">
        <v>441</v>
      </c>
      <c r="B95" s="68">
        <v>8.5</v>
      </c>
      <c r="C95" s="68" t="s">
        <v>57</v>
      </c>
      <c r="D95" s="68" t="s">
        <v>1081</v>
      </c>
      <c r="E95" s="68" t="s">
        <v>30</v>
      </c>
      <c r="F95" s="80" t="s">
        <v>51</v>
      </c>
    </row>
    <row r="96" spans="1:6" x14ac:dyDescent="0.25">
      <c r="A96" s="66" t="s">
        <v>440</v>
      </c>
      <c r="B96" s="68">
        <v>3.97</v>
      </c>
      <c r="C96" s="68" t="s">
        <v>57</v>
      </c>
      <c r="D96" s="68" t="s">
        <v>1081</v>
      </c>
      <c r="E96" s="68" t="s">
        <v>30</v>
      </c>
      <c r="F96" s="80" t="s">
        <v>51</v>
      </c>
    </row>
    <row r="97" spans="1:6" x14ac:dyDescent="0.25">
      <c r="A97" s="66" t="s">
        <v>438</v>
      </c>
      <c r="B97" s="68">
        <v>3.94</v>
      </c>
      <c r="C97" s="68" t="s">
        <v>704</v>
      </c>
      <c r="D97" s="68" t="s">
        <v>1081</v>
      </c>
      <c r="E97" s="68" t="s">
        <v>30</v>
      </c>
      <c r="F97" s="80" t="s">
        <v>51</v>
      </c>
    </row>
    <row r="98" spans="1:6" x14ac:dyDescent="0.25">
      <c r="A98" s="66" t="s">
        <v>461</v>
      </c>
      <c r="B98" s="68">
        <v>2.87</v>
      </c>
      <c r="C98" s="68" t="s">
        <v>232</v>
      </c>
      <c r="D98" s="68" t="s">
        <v>1081</v>
      </c>
      <c r="E98" s="68" t="s">
        <v>30</v>
      </c>
      <c r="F98" s="80" t="s">
        <v>51</v>
      </c>
    </row>
    <row r="99" spans="1:6" x14ac:dyDescent="0.25">
      <c r="A99" s="66" t="s">
        <v>437</v>
      </c>
      <c r="B99" s="68">
        <v>2.29</v>
      </c>
      <c r="C99" s="68" t="s">
        <v>704</v>
      </c>
      <c r="D99" s="68" t="s">
        <v>1081</v>
      </c>
      <c r="E99" s="68" t="s">
        <v>30</v>
      </c>
      <c r="F99" s="80" t="s">
        <v>51</v>
      </c>
    </row>
    <row r="100" spans="1:6" x14ac:dyDescent="0.25">
      <c r="A100" s="66" t="s">
        <v>388</v>
      </c>
      <c r="B100" s="68">
        <v>18.54</v>
      </c>
      <c r="C100" s="68" t="s">
        <v>209</v>
      </c>
      <c r="D100" s="68" t="s">
        <v>1081</v>
      </c>
      <c r="E100" s="68" t="s">
        <v>30</v>
      </c>
      <c r="F100" s="80" t="s">
        <v>44</v>
      </c>
    </row>
    <row r="101" spans="1:6" x14ac:dyDescent="0.25">
      <c r="A101" s="66" t="s">
        <v>400</v>
      </c>
      <c r="B101" s="68">
        <v>10.8</v>
      </c>
      <c r="C101" s="68" t="s">
        <v>1090</v>
      </c>
      <c r="D101" s="68" t="s">
        <v>1081</v>
      </c>
      <c r="E101" s="68" t="s">
        <v>30</v>
      </c>
      <c r="F101" s="80" t="s">
        <v>51</v>
      </c>
    </row>
    <row r="102" spans="1:6" x14ac:dyDescent="0.25">
      <c r="A102" s="66" t="s">
        <v>399</v>
      </c>
      <c r="B102" s="68">
        <v>8.01</v>
      </c>
      <c r="C102" s="68" t="s">
        <v>329</v>
      </c>
      <c r="D102" s="68" t="s">
        <v>1081</v>
      </c>
      <c r="E102" s="68" t="s">
        <v>30</v>
      </c>
      <c r="F102" s="80" t="s">
        <v>44</v>
      </c>
    </row>
    <row r="103" spans="1:6" x14ac:dyDescent="0.25">
      <c r="A103" s="66" t="s">
        <v>401</v>
      </c>
      <c r="B103" s="68">
        <v>19.43</v>
      </c>
      <c r="C103" s="68" t="s">
        <v>300</v>
      </c>
      <c r="D103" s="68" t="s">
        <v>1081</v>
      </c>
      <c r="E103" s="68" t="s">
        <v>30</v>
      </c>
      <c r="F103" s="80" t="s">
        <v>44</v>
      </c>
    </row>
    <row r="104" spans="1:6" x14ac:dyDescent="0.25">
      <c r="A104" s="66" t="s">
        <v>443</v>
      </c>
      <c r="B104" s="68">
        <v>19.78</v>
      </c>
      <c r="C104" s="68" t="s">
        <v>300</v>
      </c>
      <c r="D104" s="68" t="s">
        <v>1081</v>
      </c>
      <c r="E104" s="68" t="s">
        <v>30</v>
      </c>
      <c r="F104" s="80" t="s">
        <v>44</v>
      </c>
    </row>
    <row r="105" spans="1:6" x14ac:dyDescent="0.25">
      <c r="A105" s="66" t="s">
        <v>445</v>
      </c>
      <c r="B105" s="68">
        <v>19.54</v>
      </c>
      <c r="C105" s="68" t="s">
        <v>300</v>
      </c>
      <c r="D105" s="68" t="s">
        <v>1081</v>
      </c>
      <c r="E105" s="68" t="s">
        <v>30</v>
      </c>
      <c r="F105" s="80" t="s">
        <v>44</v>
      </c>
    </row>
    <row r="106" spans="1:6" x14ac:dyDescent="0.25">
      <c r="A106" s="66" t="s">
        <v>446</v>
      </c>
      <c r="B106" s="68">
        <v>19.600000000000001</v>
      </c>
      <c r="C106" s="68" t="s">
        <v>300</v>
      </c>
      <c r="D106" s="68" t="s">
        <v>1081</v>
      </c>
      <c r="E106" s="68" t="s">
        <v>30</v>
      </c>
      <c r="F106" s="80" t="s">
        <v>44</v>
      </c>
    </row>
    <row r="107" spans="1:6" x14ac:dyDescent="0.25">
      <c r="A107" s="66" t="s">
        <v>447</v>
      </c>
      <c r="B107" s="68">
        <v>4.1399999999999997</v>
      </c>
      <c r="C107" s="68" t="s">
        <v>63</v>
      </c>
      <c r="D107" s="68" t="s">
        <v>1081</v>
      </c>
      <c r="E107" s="68" t="s">
        <v>30</v>
      </c>
      <c r="F107" s="80" t="s">
        <v>51</v>
      </c>
    </row>
    <row r="108" spans="1:6" x14ac:dyDescent="0.25">
      <c r="A108" s="66" t="s">
        <v>449</v>
      </c>
      <c r="B108" s="68">
        <v>14.27</v>
      </c>
      <c r="C108" s="68" t="s">
        <v>63</v>
      </c>
      <c r="D108" s="68" t="s">
        <v>1081</v>
      </c>
      <c r="E108" s="68" t="s">
        <v>30</v>
      </c>
      <c r="F108" s="80" t="s">
        <v>51</v>
      </c>
    </row>
    <row r="109" spans="1:6" x14ac:dyDescent="0.25">
      <c r="A109" s="66" t="s">
        <v>448</v>
      </c>
      <c r="B109" s="68">
        <v>8.1199999999999992</v>
      </c>
      <c r="C109" s="68" t="s">
        <v>63</v>
      </c>
      <c r="D109" s="68" t="s">
        <v>1081</v>
      </c>
      <c r="E109" s="68" t="s">
        <v>30</v>
      </c>
      <c r="F109" s="80" t="s">
        <v>51</v>
      </c>
    </row>
    <row r="110" spans="1:6" x14ac:dyDescent="0.25">
      <c r="A110" s="66" t="s">
        <v>442</v>
      </c>
      <c r="B110" s="68">
        <v>18.690000000000001</v>
      </c>
      <c r="C110" s="68" t="s">
        <v>209</v>
      </c>
      <c r="D110" s="68" t="s">
        <v>1081</v>
      </c>
      <c r="E110" s="68" t="s">
        <v>30</v>
      </c>
      <c r="F110" s="80" t="s">
        <v>44</v>
      </c>
    </row>
    <row r="111" spans="1:6" ht="22.5" customHeight="1" x14ac:dyDescent="0.25">
      <c r="A111" s="66" t="s">
        <v>403</v>
      </c>
      <c r="B111" s="68">
        <v>9.76</v>
      </c>
      <c r="C111" s="82" t="s">
        <v>1091</v>
      </c>
      <c r="D111" s="68" t="s">
        <v>1081</v>
      </c>
      <c r="E111" s="68" t="s">
        <v>30</v>
      </c>
      <c r="F111" s="80" t="s">
        <v>44</v>
      </c>
    </row>
    <row r="112" spans="1:6" x14ac:dyDescent="0.25">
      <c r="A112" s="66" t="s">
        <v>405</v>
      </c>
      <c r="B112" s="68">
        <v>16.02</v>
      </c>
      <c r="C112" s="68" t="s">
        <v>409</v>
      </c>
      <c r="D112" s="68" t="s">
        <v>1081</v>
      </c>
      <c r="E112" s="68" t="s">
        <v>30</v>
      </c>
      <c r="F112" s="80" t="s">
        <v>44</v>
      </c>
    </row>
    <row r="113" spans="1:9" x14ac:dyDescent="0.25">
      <c r="A113" s="66" t="s">
        <v>1092</v>
      </c>
      <c r="B113" s="68">
        <v>34.549999999999997</v>
      </c>
      <c r="C113" s="68" t="s">
        <v>209</v>
      </c>
      <c r="D113" s="68" t="s">
        <v>1081</v>
      </c>
      <c r="E113" s="68" t="s">
        <v>30</v>
      </c>
      <c r="F113" s="80" t="s">
        <v>44</v>
      </c>
    </row>
    <row r="114" spans="1:9" x14ac:dyDescent="0.25">
      <c r="A114" s="66" t="s">
        <v>398</v>
      </c>
      <c r="B114" s="68">
        <v>36.78</v>
      </c>
      <c r="C114" s="68" t="s">
        <v>209</v>
      </c>
      <c r="D114" s="68" t="s">
        <v>1081</v>
      </c>
      <c r="E114" s="68" t="s">
        <v>30</v>
      </c>
      <c r="F114" s="80" t="s">
        <v>44</v>
      </c>
    </row>
    <row r="115" spans="1:9" x14ac:dyDescent="0.25">
      <c r="A115" s="66" t="s">
        <v>402</v>
      </c>
      <c r="B115" s="68">
        <v>9.16</v>
      </c>
      <c r="C115" s="68" t="s">
        <v>1093</v>
      </c>
      <c r="D115" s="68" t="s">
        <v>1081</v>
      </c>
      <c r="E115" s="68" t="s">
        <v>30</v>
      </c>
      <c r="F115" s="80" t="s">
        <v>44</v>
      </c>
    </row>
    <row r="116" spans="1:9" x14ac:dyDescent="0.25">
      <c r="A116" s="66" t="s">
        <v>1094</v>
      </c>
      <c r="B116" s="68">
        <v>16.64</v>
      </c>
      <c r="C116" s="68" t="s">
        <v>1093</v>
      </c>
      <c r="D116" s="68" t="s">
        <v>1095</v>
      </c>
      <c r="E116" s="68" t="s">
        <v>30</v>
      </c>
      <c r="F116" s="80" t="s">
        <v>44</v>
      </c>
    </row>
    <row r="117" spans="1:9" x14ac:dyDescent="0.25">
      <c r="A117" s="66" t="s">
        <v>415</v>
      </c>
      <c r="B117" s="69">
        <v>17.149999999999999</v>
      </c>
      <c r="C117" s="68" t="s">
        <v>341</v>
      </c>
      <c r="D117" s="68" t="s">
        <v>1075</v>
      </c>
      <c r="E117" s="68" t="s">
        <v>174</v>
      </c>
      <c r="F117" s="80" t="s">
        <v>51</v>
      </c>
    </row>
    <row r="118" spans="1:9" x14ac:dyDescent="0.25">
      <c r="A118" s="57" t="s">
        <v>35</v>
      </c>
      <c r="B118" s="27">
        <f>SUM(B2:B117)</f>
        <v>1692.0900000000001</v>
      </c>
      <c r="C118" s="25"/>
      <c r="D118" s="25"/>
      <c r="E118" s="25"/>
      <c r="F118" s="80"/>
    </row>
    <row r="119" spans="1:9" x14ac:dyDescent="0.25">
      <c r="H119" s="58" t="s">
        <v>28</v>
      </c>
      <c r="I119" s="58" t="s">
        <v>29</v>
      </c>
    </row>
    <row r="120" spans="1:9" x14ac:dyDescent="0.25">
      <c r="H120" s="58" t="s">
        <v>30</v>
      </c>
      <c r="I120" s="58">
        <f>SUMIF(E:E,"Biała*",B:B)</f>
        <v>1104.1299999999997</v>
      </c>
    </row>
    <row r="121" spans="1:9" x14ac:dyDescent="0.25">
      <c r="H121" s="58" t="s">
        <v>31</v>
      </c>
      <c r="I121" s="58">
        <f>SUMIF(E:E,"Zielona*",B:B)</f>
        <v>50.81</v>
      </c>
    </row>
    <row r="122" spans="1:9" x14ac:dyDescent="0.25">
      <c r="H122" s="58" t="s">
        <v>32</v>
      </c>
      <c r="I122" s="58">
        <f>SUMIF(E:E,"szara",B:B)</f>
        <v>495.67</v>
      </c>
    </row>
    <row r="123" spans="1:9" x14ac:dyDescent="0.25">
      <c r="H123" s="58" t="s">
        <v>33</v>
      </c>
      <c r="I123" s="58">
        <f>SUMIF(E:E,"szara biurowa",B:B)</f>
        <v>41.480000000000004</v>
      </c>
    </row>
    <row r="124" spans="1:9" x14ac:dyDescent="0.25">
      <c r="H124" s="58" t="s">
        <v>34</v>
      </c>
      <c r="I124" s="58">
        <f>SUMIF(E:E,"nie sprzątamy",B:B)</f>
        <v>0</v>
      </c>
    </row>
    <row r="125" spans="1:9" x14ac:dyDescent="0.25">
      <c r="H125" s="58" t="s">
        <v>35</v>
      </c>
      <c r="I125" s="58">
        <f>SUM(I120:I124)</f>
        <v>1692.0899999999997</v>
      </c>
    </row>
  </sheetData>
  <pageMargins left="0.7" right="0.7" top="0.75" bottom="0.75" header="0.3" footer="0.3"/>
  <pageSetup paperSize="9" scale="69" orientation="landscape" r:id="rId1"/>
  <headerFooter>
    <oddHeader>&amp;L&amp;"-,Pogrubiony"ZP/32/2026
Usługa specjalistycznego sprzątania i całodobowego utrzymania czystości w pomieszczeniach szpitalnych oraz segregacji odpadów komunalnych i medycznych na terenie Szpitala&amp;RBG2</oddHeader>
  </headerFooter>
  <rowBreaks count="1" manualBreakCount="1">
    <brk id="78" max="8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119"/>
  <sheetViews>
    <sheetView view="pageLayout" zoomScaleNormal="100" workbookViewId="0">
      <selection activeCell="J8" sqref="J8"/>
    </sheetView>
  </sheetViews>
  <sheetFormatPr defaultRowHeight="15" x14ac:dyDescent="0.25"/>
  <cols>
    <col min="1" max="1" width="12.85546875" style="22" customWidth="1"/>
    <col min="2" max="2" width="13" style="22" customWidth="1"/>
    <col min="3" max="3" width="28.85546875" style="22" customWidth="1"/>
    <col min="4" max="4" width="36.140625" style="22" customWidth="1"/>
    <col min="5" max="5" width="11.42578125" style="22" customWidth="1"/>
    <col min="6" max="6" width="20.42578125" style="26" customWidth="1"/>
    <col min="7" max="7" width="8.7109375" style="22" customWidth="1"/>
    <col min="8" max="8" width="11.85546875" style="22" customWidth="1"/>
    <col min="9" max="9" width="10.5703125" style="22" customWidth="1"/>
  </cols>
  <sheetData>
    <row r="1" spans="1:6" ht="31.5" customHeight="1" x14ac:dyDescent="0.25">
      <c r="A1" s="21" t="s">
        <v>175</v>
      </c>
      <c r="B1" s="21" t="s">
        <v>29</v>
      </c>
      <c r="C1" s="21" t="s">
        <v>38</v>
      </c>
      <c r="D1" s="21" t="s">
        <v>39</v>
      </c>
      <c r="E1" s="21" t="s">
        <v>28</v>
      </c>
      <c r="F1" s="21" t="s">
        <v>40</v>
      </c>
    </row>
    <row r="2" spans="1:6" x14ac:dyDescent="0.25">
      <c r="A2" s="66" t="s">
        <v>1096</v>
      </c>
      <c r="B2" s="56">
        <v>19.52</v>
      </c>
      <c r="C2" s="68" t="s">
        <v>1097</v>
      </c>
      <c r="D2" s="68" t="s">
        <v>1098</v>
      </c>
      <c r="E2" s="68" t="s">
        <v>30</v>
      </c>
      <c r="F2" s="77" t="s">
        <v>51</v>
      </c>
    </row>
    <row r="3" spans="1:6" x14ac:dyDescent="0.25">
      <c r="A3" s="66" t="s">
        <v>1099</v>
      </c>
      <c r="B3" s="56">
        <v>16.399999999999999</v>
      </c>
      <c r="C3" s="68" t="s">
        <v>1100</v>
      </c>
      <c r="D3" s="68" t="s">
        <v>1098</v>
      </c>
      <c r="E3" s="68" t="s">
        <v>30</v>
      </c>
      <c r="F3" s="77" t="s">
        <v>51</v>
      </c>
    </row>
    <row r="4" spans="1:6" x14ac:dyDescent="0.25">
      <c r="A4" s="66" t="s">
        <v>1101</v>
      </c>
      <c r="B4" s="56">
        <v>3.64</v>
      </c>
      <c r="C4" s="68" t="s">
        <v>329</v>
      </c>
      <c r="D4" s="68" t="s">
        <v>1098</v>
      </c>
      <c r="E4" s="68" t="s">
        <v>30</v>
      </c>
      <c r="F4" s="77" t="s">
        <v>51</v>
      </c>
    </row>
    <row r="5" spans="1:6" x14ac:dyDescent="0.25">
      <c r="A5" s="66" t="s">
        <v>1102</v>
      </c>
      <c r="B5" s="56">
        <v>2.33</v>
      </c>
      <c r="C5" s="68" t="s">
        <v>232</v>
      </c>
      <c r="D5" s="68" t="s">
        <v>1098</v>
      </c>
      <c r="E5" s="68" t="s">
        <v>30</v>
      </c>
      <c r="F5" s="77" t="s">
        <v>51</v>
      </c>
    </row>
    <row r="6" spans="1:6" x14ac:dyDescent="0.25">
      <c r="A6" s="66" t="s">
        <v>1103</v>
      </c>
      <c r="B6" s="56">
        <v>4.17</v>
      </c>
      <c r="C6" s="68" t="s">
        <v>704</v>
      </c>
      <c r="D6" s="68" t="s">
        <v>1098</v>
      </c>
      <c r="E6" s="68" t="s">
        <v>30</v>
      </c>
      <c r="F6" s="77" t="s">
        <v>44</v>
      </c>
    </row>
    <row r="7" spans="1:6" x14ac:dyDescent="0.25">
      <c r="A7" s="66" t="s">
        <v>1104</v>
      </c>
      <c r="B7" s="56">
        <v>49.15</v>
      </c>
      <c r="C7" s="68" t="s">
        <v>209</v>
      </c>
      <c r="D7" s="68" t="s">
        <v>1098</v>
      </c>
      <c r="E7" s="68" t="s">
        <v>30</v>
      </c>
      <c r="F7" s="77" t="s">
        <v>44</v>
      </c>
    </row>
    <row r="8" spans="1:6" x14ac:dyDescent="0.25">
      <c r="A8" s="66" t="s">
        <v>903</v>
      </c>
      <c r="B8" s="56">
        <v>18.27</v>
      </c>
      <c r="C8" s="68" t="s">
        <v>624</v>
      </c>
      <c r="D8" s="68" t="s">
        <v>159</v>
      </c>
      <c r="E8" s="68" t="s">
        <v>32</v>
      </c>
      <c r="F8" s="77" t="s">
        <v>169</v>
      </c>
    </row>
    <row r="9" spans="1:6" x14ac:dyDescent="0.25">
      <c r="A9" s="66" t="s">
        <v>1105</v>
      </c>
      <c r="B9" s="56">
        <v>12.89</v>
      </c>
      <c r="C9" s="68" t="s">
        <v>1106</v>
      </c>
      <c r="D9" s="68" t="s">
        <v>1098</v>
      </c>
      <c r="E9" s="68" t="s">
        <v>30</v>
      </c>
      <c r="F9" s="77" t="s">
        <v>44</v>
      </c>
    </row>
    <row r="10" spans="1:6" x14ac:dyDescent="0.25">
      <c r="A10" s="66" t="s">
        <v>1107</v>
      </c>
      <c r="B10" s="56">
        <v>6.08</v>
      </c>
      <c r="C10" s="68" t="s">
        <v>226</v>
      </c>
      <c r="D10" s="68" t="s">
        <v>1098</v>
      </c>
      <c r="E10" s="68" t="s">
        <v>30</v>
      </c>
      <c r="F10" s="77" t="s">
        <v>51</v>
      </c>
    </row>
    <row r="11" spans="1:6" x14ac:dyDescent="0.25">
      <c r="A11" s="66" t="s">
        <v>1108</v>
      </c>
      <c r="B11" s="56">
        <v>28.36</v>
      </c>
      <c r="C11" s="68" t="s">
        <v>913</v>
      </c>
      <c r="D11" s="68" t="s">
        <v>1098</v>
      </c>
      <c r="E11" s="68" t="s">
        <v>30</v>
      </c>
      <c r="F11" s="77" t="s">
        <v>44</v>
      </c>
    </row>
    <row r="12" spans="1:6" x14ac:dyDescent="0.25">
      <c r="A12" s="66" t="s">
        <v>1109</v>
      </c>
      <c r="B12" s="56">
        <v>4.05</v>
      </c>
      <c r="C12" s="68" t="s">
        <v>63</v>
      </c>
      <c r="D12" s="68" t="s">
        <v>1098</v>
      </c>
      <c r="E12" s="68" t="s">
        <v>30</v>
      </c>
      <c r="F12" s="77" t="s">
        <v>51</v>
      </c>
    </row>
    <row r="13" spans="1:6" x14ac:dyDescent="0.25">
      <c r="A13" s="66" t="s">
        <v>1110</v>
      </c>
      <c r="B13" s="56">
        <v>28.61</v>
      </c>
      <c r="C13" s="68" t="s">
        <v>992</v>
      </c>
      <c r="D13" s="68" t="s">
        <v>1098</v>
      </c>
      <c r="E13" s="68" t="s">
        <v>30</v>
      </c>
      <c r="F13" s="77" t="s">
        <v>44</v>
      </c>
    </row>
    <row r="14" spans="1:6" x14ac:dyDescent="0.25">
      <c r="A14" s="66" t="s">
        <v>1111</v>
      </c>
      <c r="B14" s="56">
        <v>3.76</v>
      </c>
      <c r="C14" s="68" t="s">
        <v>63</v>
      </c>
      <c r="D14" s="68" t="s">
        <v>1098</v>
      </c>
      <c r="E14" s="68" t="s">
        <v>30</v>
      </c>
      <c r="F14" s="77" t="s">
        <v>51</v>
      </c>
    </row>
    <row r="15" spans="1:6" x14ac:dyDescent="0.25">
      <c r="A15" s="66" t="s">
        <v>1112</v>
      </c>
      <c r="B15" s="56">
        <v>2.89</v>
      </c>
      <c r="C15" s="68" t="s">
        <v>329</v>
      </c>
      <c r="D15" s="68" t="s">
        <v>1098</v>
      </c>
      <c r="E15" s="68" t="s">
        <v>30</v>
      </c>
      <c r="F15" s="77" t="s">
        <v>51</v>
      </c>
    </row>
    <row r="16" spans="1:6" x14ac:dyDescent="0.25">
      <c r="A16" s="66" t="s">
        <v>1113</v>
      </c>
      <c r="B16" s="56">
        <v>27.24</v>
      </c>
      <c r="C16" s="68" t="s">
        <v>914</v>
      </c>
      <c r="D16" s="68" t="s">
        <v>1098</v>
      </c>
      <c r="E16" s="68" t="s">
        <v>30</v>
      </c>
      <c r="F16" s="77" t="s">
        <v>44</v>
      </c>
    </row>
    <row r="17" spans="1:6" x14ac:dyDescent="0.25">
      <c r="A17" s="66" t="s">
        <v>1114</v>
      </c>
      <c r="B17" s="56">
        <v>3.68</v>
      </c>
      <c r="C17" s="68" t="s">
        <v>63</v>
      </c>
      <c r="D17" s="68" t="s">
        <v>1098</v>
      </c>
      <c r="E17" s="68" t="s">
        <v>30</v>
      </c>
      <c r="F17" s="77" t="s">
        <v>51</v>
      </c>
    </row>
    <row r="18" spans="1:6" x14ac:dyDescent="0.25">
      <c r="A18" s="66" t="s">
        <v>1115</v>
      </c>
      <c r="B18" s="56">
        <v>29.08</v>
      </c>
      <c r="C18" s="68" t="s">
        <v>915</v>
      </c>
      <c r="D18" s="68" t="s">
        <v>1098</v>
      </c>
      <c r="E18" s="68" t="s">
        <v>30</v>
      </c>
      <c r="F18" s="77" t="s">
        <v>44</v>
      </c>
    </row>
    <row r="19" spans="1:6" x14ac:dyDescent="0.25">
      <c r="A19" s="66" t="s">
        <v>1116</v>
      </c>
      <c r="B19" s="56">
        <v>4.24</v>
      </c>
      <c r="C19" s="68" t="s">
        <v>63</v>
      </c>
      <c r="D19" s="68" t="s">
        <v>1098</v>
      </c>
      <c r="E19" s="68" t="s">
        <v>30</v>
      </c>
      <c r="F19" s="77" t="s">
        <v>51</v>
      </c>
    </row>
    <row r="20" spans="1:6" x14ac:dyDescent="0.25">
      <c r="A20" s="66" t="s">
        <v>1117</v>
      </c>
      <c r="B20" s="56">
        <v>15.82</v>
      </c>
      <c r="C20" s="68" t="s">
        <v>291</v>
      </c>
      <c r="D20" s="68" t="s">
        <v>1098</v>
      </c>
      <c r="E20" s="68" t="s">
        <v>30</v>
      </c>
      <c r="F20" s="77" t="s">
        <v>44</v>
      </c>
    </row>
    <row r="21" spans="1:6" x14ac:dyDescent="0.25">
      <c r="A21" s="66" t="s">
        <v>1118</v>
      </c>
      <c r="B21" s="56">
        <v>10.61</v>
      </c>
      <c r="C21" s="68" t="s">
        <v>1119</v>
      </c>
      <c r="D21" s="68" t="s">
        <v>1098</v>
      </c>
      <c r="E21" s="68" t="s">
        <v>30</v>
      </c>
      <c r="F21" s="77" t="s">
        <v>44</v>
      </c>
    </row>
    <row r="22" spans="1:6" x14ac:dyDescent="0.25">
      <c r="A22" s="66" t="s">
        <v>1120</v>
      </c>
      <c r="B22" s="56">
        <v>9.65</v>
      </c>
      <c r="C22" s="68" t="s">
        <v>341</v>
      </c>
      <c r="D22" s="68" t="s">
        <v>1098</v>
      </c>
      <c r="E22" s="68" t="s">
        <v>30</v>
      </c>
      <c r="F22" s="77" t="s">
        <v>44</v>
      </c>
    </row>
    <row r="23" spans="1:6" x14ac:dyDescent="0.25">
      <c r="A23" s="66" t="s">
        <v>1121</v>
      </c>
      <c r="B23" s="56">
        <v>6.7</v>
      </c>
      <c r="C23" s="68" t="s">
        <v>63</v>
      </c>
      <c r="D23" s="68" t="s">
        <v>1098</v>
      </c>
      <c r="E23" s="68" t="s">
        <v>30</v>
      </c>
      <c r="F23" s="77" t="s">
        <v>51</v>
      </c>
    </row>
    <row r="24" spans="1:6" x14ac:dyDescent="0.25">
      <c r="A24" s="66" t="s">
        <v>499</v>
      </c>
      <c r="B24" s="56">
        <v>14.32</v>
      </c>
      <c r="C24" s="68" t="s">
        <v>916</v>
      </c>
      <c r="D24" s="68" t="s">
        <v>1098</v>
      </c>
      <c r="E24" s="68" t="s">
        <v>30</v>
      </c>
      <c r="F24" s="77" t="s">
        <v>44</v>
      </c>
    </row>
    <row r="25" spans="1:6" x14ac:dyDescent="0.25">
      <c r="A25" s="66" t="s">
        <v>497</v>
      </c>
      <c r="B25" s="56">
        <v>3.89</v>
      </c>
      <c r="C25" s="68" t="s">
        <v>63</v>
      </c>
      <c r="D25" s="68" t="s">
        <v>1098</v>
      </c>
      <c r="E25" s="68" t="s">
        <v>30</v>
      </c>
      <c r="F25" s="77" t="s">
        <v>51</v>
      </c>
    </row>
    <row r="26" spans="1:6" x14ac:dyDescent="0.25">
      <c r="A26" s="66" t="s">
        <v>511</v>
      </c>
      <c r="B26" s="56">
        <v>45.57</v>
      </c>
      <c r="C26" s="68" t="s">
        <v>1122</v>
      </c>
      <c r="D26" s="68" t="s">
        <v>1123</v>
      </c>
      <c r="E26" s="68" t="s">
        <v>32</v>
      </c>
      <c r="F26" s="77" t="s">
        <v>44</v>
      </c>
    </row>
    <row r="27" spans="1:6" x14ac:dyDescent="0.25">
      <c r="A27" s="66" t="s">
        <v>508</v>
      </c>
      <c r="B27" s="56">
        <v>19.399999999999999</v>
      </c>
      <c r="C27" s="68" t="s">
        <v>1065</v>
      </c>
      <c r="D27" s="68" t="s">
        <v>1123</v>
      </c>
      <c r="E27" s="68" t="s">
        <v>32</v>
      </c>
      <c r="F27" s="77" t="s">
        <v>44</v>
      </c>
    </row>
    <row r="28" spans="1:6" x14ac:dyDescent="0.25">
      <c r="A28" s="66" t="s">
        <v>1124</v>
      </c>
      <c r="B28" s="56">
        <v>14.76</v>
      </c>
      <c r="C28" s="68" t="s">
        <v>341</v>
      </c>
      <c r="D28" s="68" t="s">
        <v>1123</v>
      </c>
      <c r="E28" s="68" t="s">
        <v>174</v>
      </c>
      <c r="F28" s="77" t="s">
        <v>44</v>
      </c>
    </row>
    <row r="29" spans="1:6" x14ac:dyDescent="0.25">
      <c r="A29" s="66" t="s">
        <v>1125</v>
      </c>
      <c r="B29" s="56">
        <v>30.04</v>
      </c>
      <c r="C29" s="68" t="s">
        <v>1126</v>
      </c>
      <c r="D29" s="68" t="s">
        <v>1123</v>
      </c>
      <c r="E29" s="68" t="s">
        <v>32</v>
      </c>
      <c r="F29" s="77" t="s">
        <v>44</v>
      </c>
    </row>
    <row r="30" spans="1:6" x14ac:dyDescent="0.25">
      <c r="A30" s="66" t="s">
        <v>1127</v>
      </c>
      <c r="B30" s="56">
        <v>4.43</v>
      </c>
      <c r="C30" s="68" t="s">
        <v>63</v>
      </c>
      <c r="D30" s="68" t="s">
        <v>1123</v>
      </c>
      <c r="E30" s="68" t="s">
        <v>32</v>
      </c>
      <c r="F30" s="77" t="s">
        <v>51</v>
      </c>
    </row>
    <row r="31" spans="1:6" x14ac:dyDescent="0.25">
      <c r="A31" s="66" t="s">
        <v>1128</v>
      </c>
      <c r="B31" s="56">
        <v>4.04</v>
      </c>
      <c r="C31" s="68" t="s">
        <v>57</v>
      </c>
      <c r="D31" s="68" t="s">
        <v>1123</v>
      </c>
      <c r="E31" s="68" t="s">
        <v>32</v>
      </c>
      <c r="F31" s="77" t="s">
        <v>51</v>
      </c>
    </row>
    <row r="32" spans="1:6" x14ac:dyDescent="0.25">
      <c r="A32" s="66" t="s">
        <v>504</v>
      </c>
      <c r="B32" s="56">
        <v>10.039999999999999</v>
      </c>
      <c r="C32" s="68" t="s">
        <v>1129</v>
      </c>
      <c r="D32" s="68" t="s">
        <v>1123</v>
      </c>
      <c r="E32" s="68" t="s">
        <v>32</v>
      </c>
      <c r="F32" s="77" t="s">
        <v>44</v>
      </c>
    </row>
    <row r="33" spans="1:6" x14ac:dyDescent="0.25">
      <c r="A33" s="66" t="s">
        <v>500</v>
      </c>
      <c r="B33" s="56">
        <v>12.24</v>
      </c>
      <c r="C33" s="68" t="s">
        <v>291</v>
      </c>
      <c r="D33" s="68" t="s">
        <v>1123</v>
      </c>
      <c r="E33" s="68" t="s">
        <v>32</v>
      </c>
      <c r="F33" s="77" t="s">
        <v>44</v>
      </c>
    </row>
    <row r="34" spans="1:6" x14ac:dyDescent="0.25">
      <c r="A34" s="66" t="s">
        <v>507</v>
      </c>
      <c r="B34" s="56">
        <v>2.5299999999999998</v>
      </c>
      <c r="C34" s="68" t="s">
        <v>979</v>
      </c>
      <c r="D34" s="68" t="s">
        <v>1123</v>
      </c>
      <c r="E34" s="68" t="s">
        <v>32</v>
      </c>
      <c r="F34" s="77" t="s">
        <v>51</v>
      </c>
    </row>
    <row r="35" spans="1:6" x14ac:dyDescent="0.25">
      <c r="A35" s="66" t="s">
        <v>505</v>
      </c>
      <c r="B35" s="56">
        <v>4.59</v>
      </c>
      <c r="C35" s="68" t="s">
        <v>704</v>
      </c>
      <c r="D35" s="68" t="s">
        <v>1123</v>
      </c>
      <c r="E35" s="68" t="s">
        <v>32</v>
      </c>
      <c r="F35" s="77" t="s">
        <v>44</v>
      </c>
    </row>
    <row r="36" spans="1:6" x14ac:dyDescent="0.25">
      <c r="A36" s="66" t="s">
        <v>502</v>
      </c>
      <c r="B36" s="56">
        <v>3.06</v>
      </c>
      <c r="C36" s="68" t="s">
        <v>63</v>
      </c>
      <c r="D36" s="68" t="s">
        <v>1123</v>
      </c>
      <c r="E36" s="68" t="s">
        <v>32</v>
      </c>
      <c r="F36" s="77" t="s">
        <v>51</v>
      </c>
    </row>
    <row r="37" spans="1:6" x14ac:dyDescent="0.25">
      <c r="A37" s="66" t="s">
        <v>480</v>
      </c>
      <c r="B37" s="56">
        <v>11.47</v>
      </c>
      <c r="C37" s="68" t="s">
        <v>329</v>
      </c>
      <c r="D37" s="68" t="s">
        <v>1123</v>
      </c>
      <c r="E37" s="68" t="s">
        <v>32</v>
      </c>
      <c r="F37" s="77" t="s">
        <v>44</v>
      </c>
    </row>
    <row r="38" spans="1:6" x14ac:dyDescent="0.25">
      <c r="A38" s="66" t="s">
        <v>509</v>
      </c>
      <c r="B38" s="56">
        <v>13.01</v>
      </c>
      <c r="C38" s="68" t="s">
        <v>1091</v>
      </c>
      <c r="D38" s="68" t="s">
        <v>1123</v>
      </c>
      <c r="E38" s="68" t="s">
        <v>32</v>
      </c>
      <c r="F38" s="77" t="s">
        <v>44</v>
      </c>
    </row>
    <row r="39" spans="1:6" x14ac:dyDescent="0.25">
      <c r="A39" s="66" t="s">
        <v>1130</v>
      </c>
      <c r="B39" s="56">
        <v>4.3099999999999996</v>
      </c>
      <c r="C39" s="68" t="s">
        <v>704</v>
      </c>
      <c r="D39" s="68" t="s">
        <v>1123</v>
      </c>
      <c r="E39" s="68" t="s">
        <v>32</v>
      </c>
      <c r="F39" s="77" t="s">
        <v>44</v>
      </c>
    </row>
    <row r="40" spans="1:6" x14ac:dyDescent="0.25">
      <c r="A40" s="66" t="s">
        <v>478</v>
      </c>
      <c r="B40" s="56">
        <v>2.63</v>
      </c>
      <c r="C40" s="68" t="s">
        <v>329</v>
      </c>
      <c r="D40" s="68" t="s">
        <v>1123</v>
      </c>
      <c r="E40" s="68" t="s">
        <v>32</v>
      </c>
      <c r="F40" s="77" t="s">
        <v>44</v>
      </c>
    </row>
    <row r="41" spans="1:6" x14ac:dyDescent="0.25">
      <c r="A41" s="66" t="s">
        <v>539</v>
      </c>
      <c r="B41" s="56">
        <v>3.49</v>
      </c>
      <c r="C41" s="68" t="s">
        <v>232</v>
      </c>
      <c r="D41" s="68" t="s">
        <v>1131</v>
      </c>
      <c r="E41" s="68" t="s">
        <v>31</v>
      </c>
      <c r="F41" s="77" t="s">
        <v>51</v>
      </c>
    </row>
    <row r="42" spans="1:6" x14ac:dyDescent="0.25">
      <c r="A42" s="66" t="s">
        <v>538</v>
      </c>
      <c r="B42" s="56">
        <v>44.62</v>
      </c>
      <c r="C42" s="68" t="s">
        <v>1132</v>
      </c>
      <c r="D42" s="68" t="s">
        <v>1131</v>
      </c>
      <c r="E42" s="68" t="s">
        <v>31</v>
      </c>
      <c r="F42" s="77" t="s">
        <v>44</v>
      </c>
    </row>
    <row r="43" spans="1:6" x14ac:dyDescent="0.25">
      <c r="A43" s="66" t="s">
        <v>543</v>
      </c>
      <c r="B43" s="56">
        <v>13.42</v>
      </c>
      <c r="C43" s="68" t="s">
        <v>1133</v>
      </c>
      <c r="D43" s="68" t="s">
        <v>1123</v>
      </c>
      <c r="E43" s="68" t="s">
        <v>30</v>
      </c>
      <c r="F43" s="77" t="s">
        <v>44</v>
      </c>
    </row>
    <row r="44" spans="1:6" x14ac:dyDescent="0.25">
      <c r="A44" s="66" t="s">
        <v>535</v>
      </c>
      <c r="B44" s="56">
        <v>3.61</v>
      </c>
      <c r="C44" s="68" t="s">
        <v>63</v>
      </c>
      <c r="D44" s="68" t="s">
        <v>1123</v>
      </c>
      <c r="E44" s="68" t="s">
        <v>30</v>
      </c>
      <c r="F44" s="77" t="s">
        <v>51</v>
      </c>
    </row>
    <row r="45" spans="1:6" x14ac:dyDescent="0.25">
      <c r="A45" s="66" t="s">
        <v>551</v>
      </c>
      <c r="B45" s="56">
        <v>18.05</v>
      </c>
      <c r="C45" s="68" t="s">
        <v>300</v>
      </c>
      <c r="D45" s="68" t="s">
        <v>1123</v>
      </c>
      <c r="E45" s="68" t="s">
        <v>30</v>
      </c>
      <c r="F45" s="77" t="s">
        <v>44</v>
      </c>
    </row>
    <row r="46" spans="1:6" x14ac:dyDescent="0.25">
      <c r="A46" s="66" t="s">
        <v>587</v>
      </c>
      <c r="B46" s="56">
        <v>26.48</v>
      </c>
      <c r="C46" s="68" t="s">
        <v>300</v>
      </c>
      <c r="D46" s="68" t="s">
        <v>1123</v>
      </c>
      <c r="E46" s="68" t="s">
        <v>30</v>
      </c>
      <c r="F46" s="77" t="s">
        <v>44</v>
      </c>
    </row>
    <row r="47" spans="1:6" x14ac:dyDescent="0.25">
      <c r="A47" s="66" t="s">
        <v>552</v>
      </c>
      <c r="B47" s="56">
        <v>3.09</v>
      </c>
      <c r="C47" s="68" t="s">
        <v>63</v>
      </c>
      <c r="D47" s="68" t="s">
        <v>1123</v>
      </c>
      <c r="E47" s="68" t="s">
        <v>30</v>
      </c>
      <c r="F47" s="77" t="s">
        <v>51</v>
      </c>
    </row>
    <row r="48" spans="1:6" x14ac:dyDescent="0.25">
      <c r="A48" s="66" t="s">
        <v>529</v>
      </c>
      <c r="B48" s="56">
        <v>18.23</v>
      </c>
      <c r="C48" s="68" t="s">
        <v>300</v>
      </c>
      <c r="D48" s="68" t="s">
        <v>1123</v>
      </c>
      <c r="E48" s="68" t="s">
        <v>30</v>
      </c>
      <c r="F48" s="77" t="s">
        <v>44</v>
      </c>
    </row>
    <row r="49" spans="1:6" x14ac:dyDescent="0.25">
      <c r="A49" s="66" t="s">
        <v>527</v>
      </c>
      <c r="B49" s="56">
        <v>21.57</v>
      </c>
      <c r="C49" s="68" t="s">
        <v>300</v>
      </c>
      <c r="D49" s="68" t="s">
        <v>1123</v>
      </c>
      <c r="E49" s="68" t="s">
        <v>30</v>
      </c>
      <c r="F49" s="77" t="s">
        <v>44</v>
      </c>
    </row>
    <row r="50" spans="1:6" x14ac:dyDescent="0.25">
      <c r="A50" s="66" t="s">
        <v>525</v>
      </c>
      <c r="B50" s="56">
        <v>18.96</v>
      </c>
      <c r="C50" s="68" t="s">
        <v>300</v>
      </c>
      <c r="D50" s="68" t="s">
        <v>1123</v>
      </c>
      <c r="E50" s="68" t="s">
        <v>30</v>
      </c>
      <c r="F50" s="77" t="s">
        <v>44</v>
      </c>
    </row>
    <row r="51" spans="1:6" x14ac:dyDescent="0.25">
      <c r="A51" s="66" t="s">
        <v>521</v>
      </c>
      <c r="B51" s="56">
        <v>15.74</v>
      </c>
      <c r="C51" s="68" t="s">
        <v>363</v>
      </c>
      <c r="D51" s="68" t="s">
        <v>1123</v>
      </c>
      <c r="E51" s="68" t="s">
        <v>30</v>
      </c>
      <c r="F51" s="77" t="s">
        <v>44</v>
      </c>
    </row>
    <row r="52" spans="1:6" x14ac:dyDescent="0.25">
      <c r="A52" s="66" t="s">
        <v>523</v>
      </c>
      <c r="B52" s="56">
        <v>9.76</v>
      </c>
      <c r="C52" s="68" t="s">
        <v>918</v>
      </c>
      <c r="D52" s="68" t="s">
        <v>1123</v>
      </c>
      <c r="E52" s="68" t="s">
        <v>30</v>
      </c>
      <c r="F52" s="77" t="s">
        <v>44</v>
      </c>
    </row>
    <row r="53" spans="1:6" x14ac:dyDescent="0.25">
      <c r="A53" s="66" t="s">
        <v>574</v>
      </c>
      <c r="B53" s="56">
        <v>23.12</v>
      </c>
      <c r="C53" s="68" t="s">
        <v>300</v>
      </c>
      <c r="D53" s="68" t="s">
        <v>1123</v>
      </c>
      <c r="E53" s="68" t="s">
        <v>30</v>
      </c>
      <c r="F53" s="77" t="s">
        <v>44</v>
      </c>
    </row>
    <row r="54" spans="1:6" x14ac:dyDescent="0.25">
      <c r="A54" s="66" t="s">
        <v>585</v>
      </c>
      <c r="B54" s="56">
        <v>29.7</v>
      </c>
      <c r="C54" s="68" t="s">
        <v>300</v>
      </c>
      <c r="D54" s="68" t="s">
        <v>1123</v>
      </c>
      <c r="E54" s="68" t="s">
        <v>30</v>
      </c>
      <c r="F54" s="77" t="s">
        <v>44</v>
      </c>
    </row>
    <row r="55" spans="1:6" x14ac:dyDescent="0.25">
      <c r="A55" s="66" t="s">
        <v>515</v>
      </c>
      <c r="B55" s="56">
        <v>3.59</v>
      </c>
      <c r="C55" s="68" t="s">
        <v>63</v>
      </c>
      <c r="D55" s="68" t="s">
        <v>1123</v>
      </c>
      <c r="E55" s="68" t="s">
        <v>30</v>
      </c>
      <c r="F55" s="77" t="s">
        <v>51</v>
      </c>
    </row>
    <row r="56" spans="1:6" x14ac:dyDescent="0.25">
      <c r="A56" s="66" t="s">
        <v>582</v>
      </c>
      <c r="B56" s="56">
        <v>20.38</v>
      </c>
      <c r="C56" s="68" t="s">
        <v>300</v>
      </c>
      <c r="D56" s="68" t="s">
        <v>1123</v>
      </c>
      <c r="E56" s="68" t="s">
        <v>30</v>
      </c>
      <c r="F56" s="77" t="s">
        <v>44</v>
      </c>
    </row>
    <row r="57" spans="1:6" x14ac:dyDescent="0.25">
      <c r="A57" s="66" t="s">
        <v>512</v>
      </c>
      <c r="B57" s="56">
        <v>20.58</v>
      </c>
      <c r="C57" s="68" t="s">
        <v>300</v>
      </c>
      <c r="D57" s="68" t="s">
        <v>1123</v>
      </c>
      <c r="E57" s="68" t="s">
        <v>30</v>
      </c>
      <c r="F57" s="77" t="s">
        <v>44</v>
      </c>
    </row>
    <row r="58" spans="1:6" x14ac:dyDescent="0.25">
      <c r="A58" s="66" t="s">
        <v>557</v>
      </c>
      <c r="B58" s="56">
        <v>20.45</v>
      </c>
      <c r="C58" s="68" t="s">
        <v>300</v>
      </c>
      <c r="D58" s="68" t="s">
        <v>1123</v>
      </c>
      <c r="E58" s="68" t="s">
        <v>30</v>
      </c>
      <c r="F58" s="77" t="s">
        <v>44</v>
      </c>
    </row>
    <row r="59" spans="1:6" x14ac:dyDescent="0.25">
      <c r="A59" s="66" t="s">
        <v>559</v>
      </c>
      <c r="B59" s="56">
        <v>4.59</v>
      </c>
      <c r="C59" s="68" t="s">
        <v>63</v>
      </c>
      <c r="D59" s="68" t="s">
        <v>1123</v>
      </c>
      <c r="E59" s="68" t="s">
        <v>30</v>
      </c>
      <c r="F59" s="85" t="s">
        <v>51</v>
      </c>
    </row>
    <row r="60" spans="1:6" x14ac:dyDescent="0.25">
      <c r="A60" s="66" t="s">
        <v>554</v>
      </c>
      <c r="B60" s="56">
        <v>14.15</v>
      </c>
      <c r="C60" s="68" t="s">
        <v>63</v>
      </c>
      <c r="D60" s="68" t="s">
        <v>1123</v>
      </c>
      <c r="E60" s="68" t="s">
        <v>30</v>
      </c>
      <c r="F60" s="85" t="s">
        <v>51</v>
      </c>
    </row>
    <row r="61" spans="1:6" x14ac:dyDescent="0.25">
      <c r="A61" s="66" t="s">
        <v>547</v>
      </c>
      <c r="B61" s="56">
        <v>7.52</v>
      </c>
      <c r="C61" s="68" t="s">
        <v>63</v>
      </c>
      <c r="D61" s="68" t="s">
        <v>1123</v>
      </c>
      <c r="E61" s="68" t="s">
        <v>30</v>
      </c>
      <c r="F61" s="85" t="s">
        <v>51</v>
      </c>
    </row>
    <row r="62" spans="1:6" x14ac:dyDescent="0.25">
      <c r="A62" s="66" t="s">
        <v>580</v>
      </c>
      <c r="B62" s="56">
        <v>30.76</v>
      </c>
      <c r="C62" s="68" t="s">
        <v>209</v>
      </c>
      <c r="D62" s="68" t="s">
        <v>1123</v>
      </c>
      <c r="E62" s="68" t="s">
        <v>30</v>
      </c>
      <c r="F62" s="85" t="s">
        <v>44</v>
      </c>
    </row>
    <row r="63" spans="1:6" x14ac:dyDescent="0.25">
      <c r="A63" s="66" t="s">
        <v>516</v>
      </c>
      <c r="B63" s="56">
        <v>88.94</v>
      </c>
      <c r="C63" s="68" t="s">
        <v>209</v>
      </c>
      <c r="D63" s="68" t="s">
        <v>1123</v>
      </c>
      <c r="E63" s="68" t="s">
        <v>30</v>
      </c>
      <c r="F63" s="6" t="s">
        <v>44</v>
      </c>
    </row>
    <row r="64" spans="1:6" x14ac:dyDescent="0.25">
      <c r="A64" s="66" t="s">
        <v>576</v>
      </c>
      <c r="B64" s="56">
        <v>18.48</v>
      </c>
      <c r="C64" s="68" t="s">
        <v>300</v>
      </c>
      <c r="D64" s="68" t="s">
        <v>1123</v>
      </c>
      <c r="E64" s="68" t="s">
        <v>30</v>
      </c>
      <c r="F64" s="6" t="s">
        <v>44</v>
      </c>
    </row>
    <row r="65" spans="1:6" x14ac:dyDescent="0.25">
      <c r="A65" s="66" t="s">
        <v>571</v>
      </c>
      <c r="B65" s="56">
        <v>17.07</v>
      </c>
      <c r="C65" s="68" t="s">
        <v>300</v>
      </c>
      <c r="D65" s="68" t="s">
        <v>1123</v>
      </c>
      <c r="E65" s="68" t="s">
        <v>30</v>
      </c>
      <c r="F65" s="6" t="s">
        <v>44</v>
      </c>
    </row>
    <row r="66" spans="1:6" x14ac:dyDescent="0.25">
      <c r="A66" s="66" t="s">
        <v>578</v>
      </c>
      <c r="B66" s="56">
        <v>2.89</v>
      </c>
      <c r="C66" s="68" t="s">
        <v>63</v>
      </c>
      <c r="D66" s="68" t="s">
        <v>1123</v>
      </c>
      <c r="E66" s="68" t="s">
        <v>30</v>
      </c>
      <c r="F66" s="6" t="s">
        <v>51</v>
      </c>
    </row>
    <row r="67" spans="1:6" x14ac:dyDescent="0.25">
      <c r="A67" s="66" t="s">
        <v>493</v>
      </c>
      <c r="B67" s="56">
        <v>2.89</v>
      </c>
      <c r="C67" s="68" t="s">
        <v>63</v>
      </c>
      <c r="D67" s="68" t="s">
        <v>1123</v>
      </c>
      <c r="E67" s="68" t="s">
        <v>30</v>
      </c>
      <c r="F67" s="6" t="s">
        <v>51</v>
      </c>
    </row>
    <row r="68" spans="1:6" x14ac:dyDescent="0.25">
      <c r="A68" s="66" t="s">
        <v>570</v>
      </c>
      <c r="B68" s="56">
        <v>9.76</v>
      </c>
      <c r="C68" s="68" t="s">
        <v>918</v>
      </c>
      <c r="D68" s="68" t="s">
        <v>1123</v>
      </c>
      <c r="E68" s="68" t="s">
        <v>30</v>
      </c>
      <c r="F68" s="6" t="s">
        <v>44</v>
      </c>
    </row>
    <row r="69" spans="1:6" x14ac:dyDescent="0.25">
      <c r="A69" s="66" t="s">
        <v>584</v>
      </c>
      <c r="B69" s="56">
        <v>2.89</v>
      </c>
      <c r="C69" s="68" t="s">
        <v>63</v>
      </c>
      <c r="D69" s="68" t="s">
        <v>1123</v>
      </c>
      <c r="E69" s="68" t="s">
        <v>30</v>
      </c>
      <c r="F69" s="6" t="s">
        <v>51</v>
      </c>
    </row>
    <row r="70" spans="1:6" x14ac:dyDescent="0.25">
      <c r="A70" s="66" t="s">
        <v>495</v>
      </c>
      <c r="B70" s="56">
        <v>17.07</v>
      </c>
      <c r="C70" s="68" t="s">
        <v>300</v>
      </c>
      <c r="D70" s="68" t="s">
        <v>1123</v>
      </c>
      <c r="E70" s="68" t="s">
        <v>30</v>
      </c>
      <c r="F70" s="6" t="s">
        <v>44</v>
      </c>
    </row>
    <row r="71" spans="1:6" x14ac:dyDescent="0.25">
      <c r="A71" s="66" t="s">
        <v>491</v>
      </c>
      <c r="B71" s="56">
        <v>20.38</v>
      </c>
      <c r="C71" s="68" t="s">
        <v>300</v>
      </c>
      <c r="D71" s="68" t="s">
        <v>1123</v>
      </c>
      <c r="E71" s="68" t="s">
        <v>30</v>
      </c>
      <c r="F71" s="6" t="s">
        <v>44</v>
      </c>
    </row>
    <row r="72" spans="1:6" x14ac:dyDescent="0.25">
      <c r="A72" s="66" t="s">
        <v>489</v>
      </c>
      <c r="B72" s="56">
        <v>3.59</v>
      </c>
      <c r="C72" s="68" t="s">
        <v>63</v>
      </c>
      <c r="D72" s="68" t="s">
        <v>1123</v>
      </c>
      <c r="E72" s="68" t="s">
        <v>30</v>
      </c>
      <c r="F72" s="6" t="s">
        <v>51</v>
      </c>
    </row>
    <row r="73" spans="1:6" x14ac:dyDescent="0.25">
      <c r="A73" s="66" t="s">
        <v>485</v>
      </c>
      <c r="B73" s="56">
        <v>16.329999999999998</v>
      </c>
      <c r="C73" s="68" t="s">
        <v>300</v>
      </c>
      <c r="D73" s="68" t="s">
        <v>1123</v>
      </c>
      <c r="E73" s="68" t="s">
        <v>30</v>
      </c>
      <c r="F73" s="6" t="s">
        <v>44</v>
      </c>
    </row>
    <row r="74" spans="1:6" x14ac:dyDescent="0.25">
      <c r="A74" s="66" t="s">
        <v>482</v>
      </c>
      <c r="B74" s="56">
        <v>18.89</v>
      </c>
      <c r="C74" s="68" t="s">
        <v>363</v>
      </c>
      <c r="D74" s="68" t="s">
        <v>1123</v>
      </c>
      <c r="E74" s="68" t="s">
        <v>30</v>
      </c>
      <c r="F74" s="6" t="s">
        <v>44</v>
      </c>
    </row>
    <row r="75" spans="1:6" x14ac:dyDescent="0.25">
      <c r="A75" s="66" t="s">
        <v>483</v>
      </c>
      <c r="B75" s="56">
        <v>4.72</v>
      </c>
      <c r="C75" s="68" t="s">
        <v>1134</v>
      </c>
      <c r="D75" s="68" t="s">
        <v>1123</v>
      </c>
      <c r="E75" s="68" t="s">
        <v>30</v>
      </c>
      <c r="F75" s="6" t="s">
        <v>51</v>
      </c>
    </row>
    <row r="76" spans="1:6" x14ac:dyDescent="0.25">
      <c r="A76" s="66" t="s">
        <v>487</v>
      </c>
      <c r="B76" s="56">
        <v>35.64</v>
      </c>
      <c r="C76" s="68" t="s">
        <v>209</v>
      </c>
      <c r="D76" s="68" t="s">
        <v>1123</v>
      </c>
      <c r="E76" s="68" t="s">
        <v>30</v>
      </c>
      <c r="F76" s="6" t="s">
        <v>44</v>
      </c>
    </row>
    <row r="77" spans="1:6" x14ac:dyDescent="0.25">
      <c r="A77" s="66" t="s">
        <v>532</v>
      </c>
      <c r="B77" s="56">
        <v>2.5499999999999998</v>
      </c>
      <c r="C77" s="68" t="s">
        <v>704</v>
      </c>
      <c r="D77" s="68" t="s">
        <v>1123</v>
      </c>
      <c r="E77" s="68" t="s">
        <v>30</v>
      </c>
      <c r="F77" s="6" t="s">
        <v>51</v>
      </c>
    </row>
    <row r="78" spans="1:6" x14ac:dyDescent="0.25">
      <c r="A78" s="66" t="s">
        <v>549</v>
      </c>
      <c r="B78" s="56">
        <v>3.2</v>
      </c>
      <c r="C78" s="68" t="s">
        <v>232</v>
      </c>
      <c r="D78" s="68" t="s">
        <v>1123</v>
      </c>
      <c r="E78" s="68" t="s">
        <v>30</v>
      </c>
      <c r="F78" s="6" t="s">
        <v>51</v>
      </c>
    </row>
    <row r="79" spans="1:6" x14ac:dyDescent="0.25">
      <c r="A79" s="66" t="s">
        <v>530</v>
      </c>
      <c r="B79" s="56">
        <v>9.89</v>
      </c>
      <c r="C79" s="68" t="s">
        <v>1089</v>
      </c>
      <c r="D79" s="68" t="s">
        <v>1123</v>
      </c>
      <c r="E79" s="68" t="s">
        <v>30</v>
      </c>
      <c r="F79" s="6" t="s">
        <v>51</v>
      </c>
    </row>
    <row r="80" spans="1:6" x14ac:dyDescent="0.25">
      <c r="A80" s="66" t="s">
        <v>533</v>
      </c>
      <c r="B80" s="56">
        <v>26.21</v>
      </c>
      <c r="C80" s="68" t="s">
        <v>215</v>
      </c>
      <c r="D80" s="68" t="s">
        <v>1123</v>
      </c>
      <c r="E80" s="68" t="s">
        <v>30</v>
      </c>
      <c r="F80" s="6" t="s">
        <v>44</v>
      </c>
    </row>
    <row r="81" spans="1:6" x14ac:dyDescent="0.25">
      <c r="A81" s="66" t="s">
        <v>548</v>
      </c>
      <c r="B81" s="56">
        <v>3.5</v>
      </c>
      <c r="C81" s="68" t="s">
        <v>1135</v>
      </c>
      <c r="D81" s="68" t="s">
        <v>1123</v>
      </c>
      <c r="E81" s="68" t="s">
        <v>30</v>
      </c>
      <c r="F81" s="6" t="s">
        <v>51</v>
      </c>
    </row>
    <row r="82" spans="1:6" x14ac:dyDescent="0.25">
      <c r="A82" s="66" t="s">
        <v>541</v>
      </c>
      <c r="B82" s="56">
        <v>7.57</v>
      </c>
      <c r="C82" s="68" t="s">
        <v>1090</v>
      </c>
      <c r="D82" s="68" t="s">
        <v>1123</v>
      </c>
      <c r="E82" s="68" t="s">
        <v>30</v>
      </c>
      <c r="F82" s="6" t="s">
        <v>51</v>
      </c>
    </row>
    <row r="83" spans="1:6" x14ac:dyDescent="0.25">
      <c r="A83" s="66" t="s">
        <v>902</v>
      </c>
      <c r="B83" s="56">
        <v>25.83</v>
      </c>
      <c r="C83" s="68" t="s">
        <v>246</v>
      </c>
      <c r="D83" s="68" t="s">
        <v>159</v>
      </c>
      <c r="E83" s="68" t="s">
        <v>32</v>
      </c>
      <c r="F83" s="6" t="s">
        <v>169</v>
      </c>
    </row>
    <row r="84" spans="1:6" x14ac:dyDescent="0.25">
      <c r="A84" s="66" t="s">
        <v>545</v>
      </c>
      <c r="B84" s="56">
        <v>16.440000000000001</v>
      </c>
      <c r="C84" s="68" t="s">
        <v>1074</v>
      </c>
      <c r="D84" s="68" t="s">
        <v>1131</v>
      </c>
      <c r="E84" s="68" t="s">
        <v>31</v>
      </c>
      <c r="F84" s="6" t="s">
        <v>44</v>
      </c>
    </row>
    <row r="85" spans="1:6" x14ac:dyDescent="0.25">
      <c r="A85" s="66" t="s">
        <v>471</v>
      </c>
      <c r="B85" s="56">
        <v>4.95</v>
      </c>
      <c r="C85" s="68" t="s">
        <v>503</v>
      </c>
      <c r="D85" s="68" t="s">
        <v>1131</v>
      </c>
      <c r="E85" s="68" t="s">
        <v>31</v>
      </c>
      <c r="F85" s="6" t="s">
        <v>44</v>
      </c>
    </row>
    <row r="86" spans="1:6" x14ac:dyDescent="0.25">
      <c r="A86" s="66" t="s">
        <v>1136</v>
      </c>
      <c r="B86" s="56">
        <v>2.81</v>
      </c>
      <c r="C86" s="68" t="s">
        <v>57</v>
      </c>
      <c r="D86" s="68" t="s">
        <v>1131</v>
      </c>
      <c r="E86" s="68" t="s">
        <v>31</v>
      </c>
      <c r="F86" s="6" t="s">
        <v>44</v>
      </c>
    </row>
    <row r="87" spans="1:6" x14ac:dyDescent="0.25">
      <c r="A87" s="66" t="s">
        <v>1137</v>
      </c>
      <c r="B87" s="56">
        <v>6.62</v>
      </c>
      <c r="C87" s="68" t="s">
        <v>63</v>
      </c>
      <c r="D87" s="68" t="s">
        <v>1131</v>
      </c>
      <c r="E87" s="68" t="s">
        <v>31</v>
      </c>
      <c r="F87" s="6" t="s">
        <v>44</v>
      </c>
    </row>
    <row r="88" spans="1:6" x14ac:dyDescent="0.25">
      <c r="A88" s="66" t="s">
        <v>566</v>
      </c>
      <c r="B88" s="56">
        <v>16.68</v>
      </c>
      <c r="C88" s="68" t="s">
        <v>1138</v>
      </c>
      <c r="D88" s="68" t="s">
        <v>1131</v>
      </c>
      <c r="E88" s="68" t="s">
        <v>31</v>
      </c>
      <c r="F88" s="6" t="s">
        <v>44</v>
      </c>
    </row>
    <row r="89" spans="1:6" x14ac:dyDescent="0.25">
      <c r="A89" s="66" t="s">
        <v>469</v>
      </c>
      <c r="B89" s="56">
        <v>16.27</v>
      </c>
      <c r="C89" s="68" t="s">
        <v>1088</v>
      </c>
      <c r="D89" s="68" t="s">
        <v>1131</v>
      </c>
      <c r="E89" s="68" t="s">
        <v>31</v>
      </c>
      <c r="F89" s="6" t="s">
        <v>44</v>
      </c>
    </row>
    <row r="90" spans="1:6" x14ac:dyDescent="0.25">
      <c r="A90" s="66" t="s">
        <v>470</v>
      </c>
      <c r="B90" s="56">
        <v>31.33</v>
      </c>
      <c r="C90" s="68" t="s">
        <v>1139</v>
      </c>
      <c r="D90" s="68" t="s">
        <v>1131</v>
      </c>
      <c r="E90" s="68" t="s">
        <v>31</v>
      </c>
      <c r="F90" s="6" t="s">
        <v>44</v>
      </c>
    </row>
    <row r="91" spans="1:6" x14ac:dyDescent="0.25">
      <c r="A91" s="66" t="s">
        <v>567</v>
      </c>
      <c r="B91" s="56">
        <v>7.1</v>
      </c>
      <c r="C91" s="68" t="s">
        <v>1140</v>
      </c>
      <c r="D91" s="68" t="s">
        <v>1131</v>
      </c>
      <c r="E91" s="68" t="s">
        <v>31</v>
      </c>
      <c r="F91" s="6" t="s">
        <v>44</v>
      </c>
    </row>
    <row r="92" spans="1:6" x14ac:dyDescent="0.25">
      <c r="A92" s="66" t="s">
        <v>474</v>
      </c>
      <c r="B92" s="56">
        <v>1.1599999999999999</v>
      </c>
      <c r="C92" s="68" t="s">
        <v>329</v>
      </c>
      <c r="D92" s="68" t="s">
        <v>1131</v>
      </c>
      <c r="E92" s="68" t="s">
        <v>31</v>
      </c>
      <c r="F92" s="6" t="s">
        <v>44</v>
      </c>
    </row>
    <row r="93" spans="1:6" x14ac:dyDescent="0.25">
      <c r="A93" s="66" t="s">
        <v>462</v>
      </c>
      <c r="B93" s="56">
        <v>39.64</v>
      </c>
      <c r="C93" s="68" t="s">
        <v>209</v>
      </c>
      <c r="D93" s="68" t="s">
        <v>1131</v>
      </c>
      <c r="E93" s="68" t="s">
        <v>31</v>
      </c>
      <c r="F93" s="6" t="s">
        <v>44</v>
      </c>
    </row>
    <row r="94" spans="1:6" x14ac:dyDescent="0.25">
      <c r="A94" s="66" t="s">
        <v>468</v>
      </c>
      <c r="B94" s="56">
        <v>1.31</v>
      </c>
      <c r="C94" s="68" t="s">
        <v>329</v>
      </c>
      <c r="D94" s="68" t="s">
        <v>1131</v>
      </c>
      <c r="E94" s="68" t="s">
        <v>31</v>
      </c>
      <c r="F94" s="6" t="s">
        <v>44</v>
      </c>
    </row>
    <row r="95" spans="1:6" x14ac:dyDescent="0.25">
      <c r="A95" s="66" t="s">
        <v>467</v>
      </c>
      <c r="B95" s="56">
        <v>1.31</v>
      </c>
      <c r="C95" s="68" t="s">
        <v>452</v>
      </c>
      <c r="D95" s="68" t="s">
        <v>1131</v>
      </c>
      <c r="E95" s="68" t="s">
        <v>31</v>
      </c>
      <c r="F95" s="6" t="s">
        <v>51</v>
      </c>
    </row>
    <row r="96" spans="1:6" x14ac:dyDescent="0.25">
      <c r="A96" s="66" t="s">
        <v>464</v>
      </c>
      <c r="B96" s="56">
        <v>13.07</v>
      </c>
      <c r="C96" s="68" t="s">
        <v>1141</v>
      </c>
      <c r="D96" s="68" t="s">
        <v>1131</v>
      </c>
      <c r="E96" s="68" t="s">
        <v>31</v>
      </c>
      <c r="F96" s="6" t="s">
        <v>44</v>
      </c>
    </row>
    <row r="97" spans="1:6" x14ac:dyDescent="0.25">
      <c r="A97" s="66" t="s">
        <v>568</v>
      </c>
      <c r="B97" s="56">
        <v>11.97</v>
      </c>
      <c r="C97" s="68" t="s">
        <v>1142</v>
      </c>
      <c r="D97" s="68" t="s">
        <v>1131</v>
      </c>
      <c r="E97" s="68" t="s">
        <v>31</v>
      </c>
      <c r="F97" s="6" t="s">
        <v>44</v>
      </c>
    </row>
    <row r="98" spans="1:6" x14ac:dyDescent="0.25">
      <c r="A98" s="66" t="s">
        <v>560</v>
      </c>
      <c r="B98" s="56">
        <v>31.35</v>
      </c>
      <c r="C98" s="68" t="s">
        <v>1139</v>
      </c>
      <c r="D98" s="68" t="s">
        <v>1131</v>
      </c>
      <c r="E98" s="68" t="s">
        <v>31</v>
      </c>
      <c r="F98" s="6" t="s">
        <v>44</v>
      </c>
    </row>
    <row r="99" spans="1:6" x14ac:dyDescent="0.25">
      <c r="A99" s="66" t="s">
        <v>562</v>
      </c>
      <c r="B99" s="56">
        <v>7.1</v>
      </c>
      <c r="C99" s="68" t="s">
        <v>1140</v>
      </c>
      <c r="D99" s="68" t="s">
        <v>1131</v>
      </c>
      <c r="E99" s="68" t="s">
        <v>31</v>
      </c>
      <c r="F99" s="6" t="s">
        <v>44</v>
      </c>
    </row>
    <row r="100" spans="1:6" x14ac:dyDescent="0.25">
      <c r="A100" s="66" t="s">
        <v>1143</v>
      </c>
      <c r="B100" s="56">
        <v>16.149999999999999</v>
      </c>
      <c r="C100" s="68" t="s">
        <v>1088</v>
      </c>
      <c r="D100" s="68" t="s">
        <v>1131</v>
      </c>
      <c r="E100" s="68" t="s">
        <v>31</v>
      </c>
      <c r="F100" s="6" t="s">
        <v>44</v>
      </c>
    </row>
    <row r="101" spans="1:6" x14ac:dyDescent="0.25">
      <c r="A101" s="66" t="s">
        <v>569</v>
      </c>
      <c r="B101" s="56">
        <v>1.1599999999999999</v>
      </c>
      <c r="C101" s="68" t="s">
        <v>329</v>
      </c>
      <c r="D101" s="68" t="s">
        <v>1131</v>
      </c>
      <c r="E101" s="68" t="s">
        <v>31</v>
      </c>
      <c r="F101" s="6" t="s">
        <v>44</v>
      </c>
    </row>
    <row r="102" spans="1:6" x14ac:dyDescent="0.25">
      <c r="A102" s="66" t="s">
        <v>1144</v>
      </c>
      <c r="B102" s="56">
        <v>18</v>
      </c>
      <c r="C102" s="68" t="s">
        <v>209</v>
      </c>
      <c r="D102" s="68" t="s">
        <v>1131</v>
      </c>
      <c r="E102" s="68" t="s">
        <v>31</v>
      </c>
      <c r="F102" s="6" t="s">
        <v>44</v>
      </c>
    </row>
    <row r="103" spans="1:6" x14ac:dyDescent="0.25">
      <c r="A103" s="66" t="s">
        <v>540</v>
      </c>
      <c r="B103" s="56">
        <v>12.85</v>
      </c>
      <c r="C103" s="68" t="s">
        <v>209</v>
      </c>
      <c r="D103" s="68" t="s">
        <v>1131</v>
      </c>
      <c r="E103" s="68" t="s">
        <v>31</v>
      </c>
      <c r="F103" s="6" t="s">
        <v>44</v>
      </c>
    </row>
    <row r="104" spans="1:6" x14ac:dyDescent="0.25">
      <c r="A104" s="66" t="s">
        <v>481</v>
      </c>
      <c r="B104" s="56">
        <v>80.92</v>
      </c>
      <c r="C104" s="68" t="s">
        <v>209</v>
      </c>
      <c r="D104" s="82" t="s">
        <v>159</v>
      </c>
      <c r="E104" s="68" t="s">
        <v>32</v>
      </c>
      <c r="F104" s="6" t="s">
        <v>44</v>
      </c>
    </row>
    <row r="105" spans="1:6" x14ac:dyDescent="0.25">
      <c r="A105" s="66" t="s">
        <v>498</v>
      </c>
      <c r="B105" s="56">
        <v>7.08</v>
      </c>
      <c r="C105" s="68" t="s">
        <v>57</v>
      </c>
      <c r="D105" s="68" t="s">
        <v>1123</v>
      </c>
      <c r="E105" s="68" t="s">
        <v>32</v>
      </c>
      <c r="F105" s="6" t="s">
        <v>51</v>
      </c>
    </row>
    <row r="106" spans="1:6" x14ac:dyDescent="0.25">
      <c r="A106" s="66" t="s">
        <v>901</v>
      </c>
      <c r="B106" s="56">
        <v>18.63</v>
      </c>
      <c r="C106" s="68" t="s">
        <v>246</v>
      </c>
      <c r="D106" s="68" t="s">
        <v>159</v>
      </c>
      <c r="E106" s="68" t="s">
        <v>32</v>
      </c>
      <c r="F106" s="6" t="s">
        <v>169</v>
      </c>
    </row>
    <row r="107" spans="1:6" x14ac:dyDescent="0.25">
      <c r="A107" s="66" t="s">
        <v>556</v>
      </c>
      <c r="B107" s="56">
        <v>4</v>
      </c>
      <c r="C107" s="68" t="s">
        <v>1093</v>
      </c>
      <c r="D107" s="68" t="s">
        <v>1123</v>
      </c>
      <c r="E107" s="68" t="s">
        <v>30</v>
      </c>
      <c r="F107" s="6" t="s">
        <v>44</v>
      </c>
    </row>
    <row r="108" spans="1:6" x14ac:dyDescent="0.25">
      <c r="A108" s="66" t="s">
        <v>572</v>
      </c>
      <c r="B108" s="56">
        <v>10.6</v>
      </c>
      <c r="C108" s="68" t="s">
        <v>209</v>
      </c>
      <c r="D108" s="68" t="s">
        <v>1123</v>
      </c>
      <c r="E108" s="68" t="s">
        <v>30</v>
      </c>
      <c r="F108" s="6" t="s">
        <v>44</v>
      </c>
    </row>
    <row r="109" spans="1:6" x14ac:dyDescent="0.25">
      <c r="A109" s="66" t="s">
        <v>519</v>
      </c>
      <c r="B109" s="56">
        <v>8.86</v>
      </c>
      <c r="C109" s="68" t="s">
        <v>1093</v>
      </c>
      <c r="D109" s="68" t="s">
        <v>1123</v>
      </c>
      <c r="E109" s="68" t="s">
        <v>30</v>
      </c>
      <c r="F109" s="6" t="s">
        <v>44</v>
      </c>
    </row>
    <row r="110" spans="1:6" x14ac:dyDescent="0.25">
      <c r="A110" s="66" t="s">
        <v>1145</v>
      </c>
      <c r="B110" s="56">
        <v>23.66</v>
      </c>
      <c r="C110" s="68" t="s">
        <v>1093</v>
      </c>
      <c r="D110" s="68" t="s">
        <v>1098</v>
      </c>
      <c r="E110" s="68" t="s">
        <v>30</v>
      </c>
      <c r="F110" s="6" t="s">
        <v>44</v>
      </c>
    </row>
    <row r="111" spans="1:6" x14ac:dyDescent="0.25">
      <c r="A111" s="66" t="s">
        <v>1032</v>
      </c>
      <c r="B111" s="56">
        <v>45.36</v>
      </c>
      <c r="C111" s="68" t="s">
        <v>209</v>
      </c>
      <c r="D111" s="68" t="s">
        <v>1098</v>
      </c>
      <c r="E111" s="68" t="s">
        <v>30</v>
      </c>
      <c r="F111" s="6" t="s">
        <v>44</v>
      </c>
    </row>
    <row r="112" spans="1:6" x14ac:dyDescent="0.25">
      <c r="A112" s="57" t="s">
        <v>35</v>
      </c>
      <c r="B112" s="36">
        <f>SUM(B2:B111)</f>
        <v>1674</v>
      </c>
      <c r="C112" s="25"/>
      <c r="D112" s="25"/>
      <c r="E112" s="25"/>
      <c r="F112" s="6"/>
    </row>
    <row r="113" spans="8:9" x14ac:dyDescent="0.25">
      <c r="H113" s="58" t="s">
        <v>28</v>
      </c>
      <c r="I113" s="58" t="s">
        <v>29</v>
      </c>
    </row>
    <row r="114" spans="8:9" x14ac:dyDescent="0.25">
      <c r="H114" s="58" t="s">
        <v>30</v>
      </c>
      <c r="I114" s="58">
        <f>SUMIF(E:E,"Biała*",B:B)</f>
        <v>1035.7700000000002</v>
      </c>
    </row>
    <row r="115" spans="8:9" x14ac:dyDescent="0.25">
      <c r="H115" s="58" t="s">
        <v>31</v>
      </c>
      <c r="I115" s="58">
        <f>SUMIF(E:E,"Zielona*",B:B)</f>
        <v>305.38000000000005</v>
      </c>
    </row>
    <row r="116" spans="8:9" x14ac:dyDescent="0.25">
      <c r="H116" s="58" t="s">
        <v>32</v>
      </c>
      <c r="I116" s="58">
        <f>SUMIF(E:E,"szara",B:B)</f>
        <v>318.09000000000003</v>
      </c>
    </row>
    <row r="117" spans="8:9" x14ac:dyDescent="0.25">
      <c r="H117" s="58" t="s">
        <v>33</v>
      </c>
      <c r="I117" s="58">
        <f>SUMIF(E:E,"szara biurowa",B:B)</f>
        <v>14.76</v>
      </c>
    </row>
    <row r="118" spans="8:9" x14ac:dyDescent="0.25">
      <c r="H118" s="58" t="s">
        <v>34</v>
      </c>
      <c r="I118" s="58">
        <f>SUMIF(E:E,"nie sprzątamy",B:B)</f>
        <v>0</v>
      </c>
    </row>
    <row r="119" spans="8:9" x14ac:dyDescent="0.25">
      <c r="H119" s="58" t="s">
        <v>35</v>
      </c>
      <c r="I119" s="106">
        <f>SUM(I114:I118)</f>
        <v>1674.0000000000002</v>
      </c>
    </row>
  </sheetData>
  <pageMargins left="0.7" right="0.7" top="0.75" bottom="0.75" header="0.3" footer="0.3"/>
  <pageSetup paperSize="9" scale="78" orientation="landscape" r:id="rId1"/>
  <headerFooter>
    <oddHeader>&amp;L&amp;"-,Pogrubiony"ZP/32/2026
Usługa specjalistycznego sprzątania i całodobowego utrzymania czystości w pomieszczeniach szpitalnych oraz segregacji odpadów komunalnych i medycznych na terenie Szpitala&amp;RBG3</oddHeader>
  </headerFooter>
  <rowBreaks count="1" manualBreakCount="1">
    <brk id="77" max="8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118"/>
  <sheetViews>
    <sheetView view="pageLayout" zoomScaleNormal="100" workbookViewId="0">
      <selection activeCell="K8" sqref="K8"/>
    </sheetView>
  </sheetViews>
  <sheetFormatPr defaultRowHeight="15" x14ac:dyDescent="0.25"/>
  <cols>
    <col min="1" max="1" width="11" style="95" customWidth="1"/>
    <col min="2" max="2" width="12" style="96" customWidth="1"/>
    <col min="3" max="3" width="31" style="97" customWidth="1"/>
    <col min="4" max="4" width="31.28515625" style="97" customWidth="1"/>
    <col min="5" max="5" width="10.140625" style="97" customWidth="1"/>
    <col min="6" max="6" width="20.42578125" style="83" customWidth="1"/>
    <col min="7" max="8" width="8.7109375" style="89" customWidth="1"/>
    <col min="9" max="9" width="10.7109375" style="89" customWidth="1"/>
  </cols>
  <sheetData>
    <row r="1" spans="1:6" ht="32.25" customHeight="1" x14ac:dyDescent="0.25">
      <c r="A1" s="86" t="s">
        <v>175</v>
      </c>
      <c r="B1" s="87" t="s">
        <v>29</v>
      </c>
      <c r="C1" s="88" t="s">
        <v>38</v>
      </c>
      <c r="D1" s="88" t="s">
        <v>39</v>
      </c>
      <c r="E1" s="88" t="s">
        <v>28</v>
      </c>
      <c r="F1" s="21" t="s">
        <v>40</v>
      </c>
    </row>
    <row r="2" spans="1:6" x14ac:dyDescent="0.25">
      <c r="A2" s="90" t="s">
        <v>1146</v>
      </c>
      <c r="B2" s="91">
        <v>7.64</v>
      </c>
      <c r="C2" s="85" t="s">
        <v>232</v>
      </c>
      <c r="D2" s="92" t="s">
        <v>1147</v>
      </c>
      <c r="E2" s="85" t="s">
        <v>30</v>
      </c>
      <c r="F2" s="77" t="s">
        <v>51</v>
      </c>
    </row>
    <row r="3" spans="1:6" x14ac:dyDescent="0.25">
      <c r="A3" s="90" t="s">
        <v>1148</v>
      </c>
      <c r="B3" s="91">
        <v>2.0099999999999998</v>
      </c>
      <c r="C3" s="85" t="s">
        <v>63</v>
      </c>
      <c r="D3" s="85" t="s">
        <v>1147</v>
      </c>
      <c r="E3" s="85" t="s">
        <v>30</v>
      </c>
      <c r="F3" s="77" t="s">
        <v>51</v>
      </c>
    </row>
    <row r="4" spans="1:6" x14ac:dyDescent="0.25">
      <c r="A4" s="90" t="s">
        <v>1149</v>
      </c>
      <c r="B4" s="91">
        <v>2.48</v>
      </c>
      <c r="C4" s="85" t="s">
        <v>57</v>
      </c>
      <c r="D4" s="85" t="s">
        <v>1147</v>
      </c>
      <c r="E4" s="85" t="s">
        <v>30</v>
      </c>
      <c r="F4" s="77" t="s">
        <v>51</v>
      </c>
    </row>
    <row r="5" spans="1:6" x14ac:dyDescent="0.25">
      <c r="A5" s="90" t="s">
        <v>1150</v>
      </c>
      <c r="B5" s="91">
        <v>1.82</v>
      </c>
      <c r="C5" s="85" t="s">
        <v>63</v>
      </c>
      <c r="D5" s="85" t="s">
        <v>1147</v>
      </c>
      <c r="E5" s="85" t="s">
        <v>30</v>
      </c>
      <c r="F5" s="77" t="s">
        <v>51</v>
      </c>
    </row>
    <row r="6" spans="1:6" x14ac:dyDescent="0.25">
      <c r="A6" s="90" t="s">
        <v>1151</v>
      </c>
      <c r="B6" s="91">
        <v>2.5299999999999998</v>
      </c>
      <c r="C6" s="85" t="s">
        <v>329</v>
      </c>
      <c r="D6" s="85" t="s">
        <v>1147</v>
      </c>
      <c r="E6" s="85" t="s">
        <v>30</v>
      </c>
      <c r="F6" s="77" t="s">
        <v>51</v>
      </c>
    </row>
    <row r="7" spans="1:6" x14ac:dyDescent="0.25">
      <c r="A7" s="90" t="s">
        <v>1152</v>
      </c>
      <c r="B7" s="91">
        <v>3.04</v>
      </c>
      <c r="C7" s="85" t="s">
        <v>46</v>
      </c>
      <c r="D7" s="85" t="s">
        <v>1147</v>
      </c>
      <c r="E7" s="85" t="s">
        <v>30</v>
      </c>
      <c r="F7" s="77" t="s">
        <v>44</v>
      </c>
    </row>
    <row r="8" spans="1:6" x14ac:dyDescent="0.25">
      <c r="A8" s="90" t="s">
        <v>1153</v>
      </c>
      <c r="B8" s="91">
        <v>15.87</v>
      </c>
      <c r="C8" s="85" t="s">
        <v>1154</v>
      </c>
      <c r="D8" s="85" t="s">
        <v>1147</v>
      </c>
      <c r="E8" s="85" t="s">
        <v>30</v>
      </c>
      <c r="F8" s="77" t="s">
        <v>44</v>
      </c>
    </row>
    <row r="9" spans="1:6" x14ac:dyDescent="0.25">
      <c r="A9" s="90" t="s">
        <v>1155</v>
      </c>
      <c r="B9" s="91">
        <v>3.24</v>
      </c>
      <c r="C9" s="85" t="s">
        <v>57</v>
      </c>
      <c r="D9" s="85" t="s">
        <v>1147</v>
      </c>
      <c r="E9" s="85" t="s">
        <v>30</v>
      </c>
      <c r="F9" s="77" t="s">
        <v>51</v>
      </c>
    </row>
    <row r="10" spans="1:6" x14ac:dyDescent="0.25">
      <c r="A10" s="90" t="s">
        <v>1156</v>
      </c>
      <c r="B10" s="91">
        <v>12.13</v>
      </c>
      <c r="C10" s="85" t="s">
        <v>1157</v>
      </c>
      <c r="D10" s="85" t="s">
        <v>1147</v>
      </c>
      <c r="E10" s="85" t="s">
        <v>30</v>
      </c>
      <c r="F10" s="77" t="s">
        <v>44</v>
      </c>
    </row>
    <row r="11" spans="1:6" x14ac:dyDescent="0.25">
      <c r="A11" s="90" t="s">
        <v>1158</v>
      </c>
      <c r="B11" s="91">
        <v>11.46</v>
      </c>
      <c r="C11" s="85" t="s">
        <v>1157</v>
      </c>
      <c r="D11" s="85" t="s">
        <v>1147</v>
      </c>
      <c r="E11" s="85" t="s">
        <v>30</v>
      </c>
      <c r="F11" s="77" t="s">
        <v>44</v>
      </c>
    </row>
    <row r="12" spans="1:6" x14ac:dyDescent="0.25">
      <c r="A12" s="90" t="s">
        <v>1159</v>
      </c>
      <c r="B12" s="91">
        <v>11.51</v>
      </c>
      <c r="C12" s="85" t="s">
        <v>1157</v>
      </c>
      <c r="D12" s="85" t="s">
        <v>1147</v>
      </c>
      <c r="E12" s="85" t="s">
        <v>30</v>
      </c>
      <c r="F12" s="77" t="s">
        <v>44</v>
      </c>
    </row>
    <row r="13" spans="1:6" x14ac:dyDescent="0.25">
      <c r="A13" s="90" t="s">
        <v>1160</v>
      </c>
      <c r="B13" s="91">
        <v>11.38</v>
      </c>
      <c r="C13" s="85" t="s">
        <v>1157</v>
      </c>
      <c r="D13" s="85" t="s">
        <v>1147</v>
      </c>
      <c r="E13" s="85" t="s">
        <v>30</v>
      </c>
      <c r="F13" s="77" t="s">
        <v>44</v>
      </c>
    </row>
    <row r="14" spans="1:6" x14ac:dyDescent="0.25">
      <c r="A14" s="90" t="s">
        <v>1161</v>
      </c>
      <c r="B14" s="91">
        <v>18.45</v>
      </c>
      <c r="C14" s="85" t="s">
        <v>46</v>
      </c>
      <c r="D14" s="85" t="s">
        <v>1147</v>
      </c>
      <c r="E14" s="85" t="s">
        <v>30</v>
      </c>
      <c r="F14" s="77" t="s">
        <v>44</v>
      </c>
    </row>
    <row r="15" spans="1:6" x14ac:dyDescent="0.25">
      <c r="A15" s="90" t="s">
        <v>1162</v>
      </c>
      <c r="B15" s="91">
        <v>3.11</v>
      </c>
      <c r="C15" s="85" t="s">
        <v>57</v>
      </c>
      <c r="D15" s="85" t="s">
        <v>1147</v>
      </c>
      <c r="E15" s="85" t="s">
        <v>30</v>
      </c>
      <c r="F15" s="77" t="s">
        <v>51</v>
      </c>
    </row>
    <row r="16" spans="1:6" x14ac:dyDescent="0.25">
      <c r="A16" s="90" t="s">
        <v>1163</v>
      </c>
      <c r="B16" s="91">
        <v>3.19</v>
      </c>
      <c r="C16" s="85" t="s">
        <v>46</v>
      </c>
      <c r="D16" s="85" t="s">
        <v>1147</v>
      </c>
      <c r="E16" s="85" t="s">
        <v>30</v>
      </c>
      <c r="F16" s="77" t="s">
        <v>44</v>
      </c>
    </row>
    <row r="17" spans="1:6" x14ac:dyDescent="0.25">
      <c r="A17" s="90" t="s">
        <v>1164</v>
      </c>
      <c r="B17" s="91">
        <v>16.059999999999999</v>
      </c>
      <c r="C17" s="85" t="s">
        <v>1154</v>
      </c>
      <c r="D17" s="85" t="s">
        <v>1147</v>
      </c>
      <c r="E17" s="85" t="s">
        <v>30</v>
      </c>
      <c r="F17" s="77" t="s">
        <v>44</v>
      </c>
    </row>
    <row r="18" spans="1:6" x14ac:dyDescent="0.25">
      <c r="A18" s="90" t="s">
        <v>903</v>
      </c>
      <c r="B18" s="91">
        <v>17.489999999999998</v>
      </c>
      <c r="C18" s="85" t="s">
        <v>246</v>
      </c>
      <c r="D18" s="85" t="s">
        <v>159</v>
      </c>
      <c r="E18" s="85" t="s">
        <v>32</v>
      </c>
      <c r="F18" s="77" t="s">
        <v>169</v>
      </c>
    </row>
    <row r="19" spans="1:6" x14ac:dyDescent="0.25">
      <c r="A19" s="90" t="s">
        <v>1165</v>
      </c>
      <c r="B19" s="91">
        <v>21.17</v>
      </c>
      <c r="C19" s="85" t="s">
        <v>1166</v>
      </c>
      <c r="D19" s="85" t="s">
        <v>1147</v>
      </c>
      <c r="E19" s="85" t="s">
        <v>30</v>
      </c>
      <c r="F19" s="77" t="s">
        <v>44</v>
      </c>
    </row>
    <row r="20" spans="1:6" x14ac:dyDescent="0.25">
      <c r="A20" s="90" t="s">
        <v>1167</v>
      </c>
      <c r="B20" s="91">
        <v>18.21</v>
      </c>
      <c r="C20" s="85" t="s">
        <v>1166</v>
      </c>
      <c r="D20" s="85" t="s">
        <v>1147</v>
      </c>
      <c r="E20" s="85" t="s">
        <v>30</v>
      </c>
      <c r="F20" s="77" t="s">
        <v>44</v>
      </c>
    </row>
    <row r="21" spans="1:6" x14ac:dyDescent="0.25">
      <c r="A21" s="90" t="s">
        <v>1168</v>
      </c>
      <c r="B21" s="91">
        <v>18.239999999999998</v>
      </c>
      <c r="C21" s="85" t="s">
        <v>1166</v>
      </c>
      <c r="D21" s="85" t="s">
        <v>1147</v>
      </c>
      <c r="E21" s="85" t="s">
        <v>30</v>
      </c>
      <c r="F21" s="77" t="s">
        <v>44</v>
      </c>
    </row>
    <row r="22" spans="1:6" x14ac:dyDescent="0.25">
      <c r="A22" s="90" t="s">
        <v>1169</v>
      </c>
      <c r="B22" s="91">
        <v>18.93</v>
      </c>
      <c r="C22" s="85" t="s">
        <v>1166</v>
      </c>
      <c r="D22" s="85" t="s">
        <v>1147</v>
      </c>
      <c r="E22" s="85" t="s">
        <v>30</v>
      </c>
      <c r="F22" s="77" t="s">
        <v>44</v>
      </c>
    </row>
    <row r="23" spans="1:6" x14ac:dyDescent="0.25">
      <c r="A23" s="90" t="s">
        <v>1170</v>
      </c>
      <c r="B23" s="91">
        <v>34.31</v>
      </c>
      <c r="C23" s="85" t="s">
        <v>1171</v>
      </c>
      <c r="D23" s="85" t="s">
        <v>1147</v>
      </c>
      <c r="E23" s="85" t="s">
        <v>30</v>
      </c>
      <c r="F23" s="77" t="s">
        <v>44</v>
      </c>
    </row>
    <row r="24" spans="1:6" x14ac:dyDescent="0.25">
      <c r="A24" s="90" t="s">
        <v>1172</v>
      </c>
      <c r="B24" s="91">
        <v>7.92</v>
      </c>
      <c r="C24" s="85" t="s">
        <v>232</v>
      </c>
      <c r="D24" s="85" t="s">
        <v>1147</v>
      </c>
      <c r="E24" s="85" t="s">
        <v>30</v>
      </c>
      <c r="F24" s="77" t="s">
        <v>51</v>
      </c>
    </row>
    <row r="25" spans="1:6" x14ac:dyDescent="0.25">
      <c r="A25" s="90" t="s">
        <v>1173</v>
      </c>
      <c r="B25" s="91">
        <v>1.97</v>
      </c>
      <c r="C25" s="85" t="s">
        <v>57</v>
      </c>
      <c r="D25" s="85" t="s">
        <v>1147</v>
      </c>
      <c r="E25" s="85" t="s">
        <v>30</v>
      </c>
      <c r="F25" s="77" t="s">
        <v>51</v>
      </c>
    </row>
    <row r="26" spans="1:6" x14ac:dyDescent="0.25">
      <c r="A26" s="90" t="s">
        <v>1174</v>
      </c>
      <c r="B26" s="91">
        <v>2.74</v>
      </c>
      <c r="C26" s="85" t="s">
        <v>63</v>
      </c>
      <c r="D26" s="85" t="s">
        <v>1147</v>
      </c>
      <c r="E26" s="85" t="s">
        <v>30</v>
      </c>
      <c r="F26" s="77" t="s">
        <v>51</v>
      </c>
    </row>
    <row r="27" spans="1:6" x14ac:dyDescent="0.25">
      <c r="A27" s="90" t="s">
        <v>1175</v>
      </c>
      <c r="B27" s="91">
        <v>2.82</v>
      </c>
      <c r="C27" s="85" t="s">
        <v>63</v>
      </c>
      <c r="D27" s="85" t="s">
        <v>1147</v>
      </c>
      <c r="E27" s="85" t="s">
        <v>30</v>
      </c>
      <c r="F27" s="77" t="s">
        <v>51</v>
      </c>
    </row>
    <row r="28" spans="1:6" x14ac:dyDescent="0.25">
      <c r="A28" s="90" t="s">
        <v>1176</v>
      </c>
      <c r="B28" s="91">
        <v>2.0299999999999998</v>
      </c>
      <c r="C28" s="85" t="s">
        <v>57</v>
      </c>
      <c r="D28" s="85" t="s">
        <v>1147</v>
      </c>
      <c r="E28" s="85" t="s">
        <v>30</v>
      </c>
      <c r="F28" s="77" t="s">
        <v>51</v>
      </c>
    </row>
    <row r="29" spans="1:6" x14ac:dyDescent="0.25">
      <c r="A29" s="90" t="s">
        <v>1177</v>
      </c>
      <c r="B29" s="91">
        <v>54.75</v>
      </c>
      <c r="C29" s="85" t="s">
        <v>209</v>
      </c>
      <c r="D29" s="85" t="s">
        <v>1147</v>
      </c>
      <c r="E29" s="85" t="s">
        <v>30</v>
      </c>
      <c r="F29" s="77" t="s">
        <v>44</v>
      </c>
    </row>
    <row r="30" spans="1:6" x14ac:dyDescent="0.25">
      <c r="A30" s="90" t="s">
        <v>1178</v>
      </c>
      <c r="B30" s="91">
        <v>11.72</v>
      </c>
      <c r="C30" s="85" t="s">
        <v>295</v>
      </c>
      <c r="D30" s="85" t="s">
        <v>1147</v>
      </c>
      <c r="E30" s="85" t="s">
        <v>30</v>
      </c>
      <c r="F30" s="77" t="s">
        <v>44</v>
      </c>
    </row>
    <row r="31" spans="1:6" x14ac:dyDescent="0.25">
      <c r="A31" s="90" t="s">
        <v>1179</v>
      </c>
      <c r="B31" s="91">
        <v>8.86</v>
      </c>
      <c r="C31" s="85" t="s">
        <v>97</v>
      </c>
      <c r="D31" s="85" t="s">
        <v>1147</v>
      </c>
      <c r="E31" s="85" t="s">
        <v>30</v>
      </c>
      <c r="F31" s="77" t="s">
        <v>44</v>
      </c>
    </row>
    <row r="32" spans="1:6" x14ac:dyDescent="0.25">
      <c r="A32" s="90" t="s">
        <v>1180</v>
      </c>
      <c r="B32" s="91">
        <v>12.75</v>
      </c>
      <c r="C32" s="85" t="s">
        <v>1181</v>
      </c>
      <c r="D32" s="85" t="s">
        <v>1147</v>
      </c>
      <c r="E32" s="85" t="s">
        <v>30</v>
      </c>
      <c r="F32" s="77" t="s">
        <v>44</v>
      </c>
    </row>
    <row r="33" spans="1:6" x14ac:dyDescent="0.25">
      <c r="A33" s="90" t="s">
        <v>1182</v>
      </c>
      <c r="B33" s="91">
        <v>11.79</v>
      </c>
      <c r="C33" s="85" t="s">
        <v>1183</v>
      </c>
      <c r="D33" s="85" t="s">
        <v>1147</v>
      </c>
      <c r="E33" s="85" t="s">
        <v>30</v>
      </c>
      <c r="F33" s="77" t="s">
        <v>44</v>
      </c>
    </row>
    <row r="34" spans="1:6" x14ac:dyDescent="0.25">
      <c r="A34" s="90" t="s">
        <v>1184</v>
      </c>
      <c r="B34" s="91">
        <v>12.71</v>
      </c>
      <c r="C34" s="85" t="s">
        <v>1183</v>
      </c>
      <c r="D34" s="85" t="s">
        <v>1147</v>
      </c>
      <c r="E34" s="85" t="s">
        <v>30</v>
      </c>
      <c r="F34" s="77" t="s">
        <v>44</v>
      </c>
    </row>
    <row r="35" spans="1:6" x14ac:dyDescent="0.25">
      <c r="A35" s="90" t="s">
        <v>1185</v>
      </c>
      <c r="B35" s="91">
        <v>13.3</v>
      </c>
      <c r="C35" s="85" t="s">
        <v>341</v>
      </c>
      <c r="D35" s="85" t="s">
        <v>1147</v>
      </c>
      <c r="E35" s="85" t="s">
        <v>30</v>
      </c>
      <c r="F35" s="77" t="s">
        <v>44</v>
      </c>
    </row>
    <row r="36" spans="1:6" x14ac:dyDescent="0.25">
      <c r="A36" s="90" t="s">
        <v>1186</v>
      </c>
      <c r="B36" s="91">
        <v>16.22</v>
      </c>
      <c r="C36" s="85" t="s">
        <v>1187</v>
      </c>
      <c r="D36" s="85" t="s">
        <v>1147</v>
      </c>
      <c r="E36" s="85" t="s">
        <v>30</v>
      </c>
      <c r="F36" s="77" t="s">
        <v>44</v>
      </c>
    </row>
    <row r="37" spans="1:6" x14ac:dyDescent="0.25">
      <c r="A37" s="90" t="s">
        <v>1188</v>
      </c>
      <c r="B37" s="91">
        <v>6.39</v>
      </c>
      <c r="C37" s="85" t="s">
        <v>46</v>
      </c>
      <c r="D37" s="85" t="s">
        <v>1147</v>
      </c>
      <c r="E37" s="85" t="s">
        <v>30</v>
      </c>
      <c r="F37" s="77" t="s">
        <v>51</v>
      </c>
    </row>
    <row r="38" spans="1:6" x14ac:dyDescent="0.25">
      <c r="A38" s="90" t="s">
        <v>1189</v>
      </c>
      <c r="B38" s="91">
        <v>5.89</v>
      </c>
      <c r="C38" s="85" t="s">
        <v>63</v>
      </c>
      <c r="D38" s="85" t="s">
        <v>1147</v>
      </c>
      <c r="E38" s="85" t="s">
        <v>30</v>
      </c>
      <c r="F38" s="77" t="s">
        <v>51</v>
      </c>
    </row>
    <row r="39" spans="1:6" x14ac:dyDescent="0.25">
      <c r="A39" s="90" t="s">
        <v>1190</v>
      </c>
      <c r="B39" s="91">
        <v>18.87</v>
      </c>
      <c r="C39" s="85" t="s">
        <v>430</v>
      </c>
      <c r="D39" s="85" t="s">
        <v>1147</v>
      </c>
      <c r="E39" s="85" t="s">
        <v>30</v>
      </c>
      <c r="F39" s="77" t="s">
        <v>44</v>
      </c>
    </row>
    <row r="40" spans="1:6" x14ac:dyDescent="0.25">
      <c r="A40" s="90" t="s">
        <v>1191</v>
      </c>
      <c r="B40" s="91">
        <v>16.89</v>
      </c>
      <c r="C40" s="85" t="s">
        <v>1187</v>
      </c>
      <c r="D40" s="85" t="s">
        <v>1192</v>
      </c>
      <c r="E40" s="85" t="s">
        <v>33</v>
      </c>
      <c r="F40" s="77" t="s">
        <v>44</v>
      </c>
    </row>
    <row r="41" spans="1:6" x14ac:dyDescent="0.25">
      <c r="A41" s="90" t="s">
        <v>1193</v>
      </c>
      <c r="B41" s="91">
        <v>22.54</v>
      </c>
      <c r="C41" s="85" t="s">
        <v>341</v>
      </c>
      <c r="D41" s="85" t="s">
        <v>1192</v>
      </c>
      <c r="E41" s="85" t="s">
        <v>33</v>
      </c>
      <c r="F41" s="77" t="s">
        <v>44</v>
      </c>
    </row>
    <row r="42" spans="1:6" x14ac:dyDescent="0.25">
      <c r="A42" s="90" t="s">
        <v>1194</v>
      </c>
      <c r="B42" s="91">
        <v>41.97</v>
      </c>
      <c r="C42" s="85" t="s">
        <v>1183</v>
      </c>
      <c r="D42" s="85" t="s">
        <v>1192</v>
      </c>
      <c r="E42" s="85" t="s">
        <v>33</v>
      </c>
      <c r="F42" s="77" t="s">
        <v>44</v>
      </c>
    </row>
    <row r="43" spans="1:6" x14ac:dyDescent="0.25">
      <c r="A43" s="90" t="s">
        <v>1195</v>
      </c>
      <c r="B43" s="91">
        <v>5.24</v>
      </c>
      <c r="C43" s="85" t="s">
        <v>57</v>
      </c>
      <c r="D43" s="85" t="s">
        <v>1192</v>
      </c>
      <c r="E43" s="85" t="s">
        <v>32</v>
      </c>
      <c r="F43" s="77" t="s">
        <v>51</v>
      </c>
    </row>
    <row r="44" spans="1:6" x14ac:dyDescent="0.25">
      <c r="A44" s="90" t="s">
        <v>1196</v>
      </c>
      <c r="B44" s="91">
        <v>4.66</v>
      </c>
      <c r="C44" s="85" t="s">
        <v>63</v>
      </c>
      <c r="D44" s="85" t="s">
        <v>1192</v>
      </c>
      <c r="E44" s="85" t="s">
        <v>30</v>
      </c>
      <c r="F44" s="77" t="s">
        <v>51</v>
      </c>
    </row>
    <row r="45" spans="1:6" x14ac:dyDescent="0.25">
      <c r="A45" s="90" t="s">
        <v>1197</v>
      </c>
      <c r="B45" s="91">
        <v>5.31</v>
      </c>
      <c r="C45" s="85" t="s">
        <v>63</v>
      </c>
      <c r="D45" s="85" t="s">
        <v>1192</v>
      </c>
      <c r="E45" s="85" t="s">
        <v>30</v>
      </c>
      <c r="F45" s="77" t="s">
        <v>51</v>
      </c>
    </row>
    <row r="46" spans="1:6" x14ac:dyDescent="0.25">
      <c r="A46" s="90" t="s">
        <v>1198</v>
      </c>
      <c r="B46" s="91">
        <v>34.729999999999997</v>
      </c>
      <c r="C46" s="85" t="s">
        <v>1199</v>
      </c>
      <c r="D46" s="85" t="s">
        <v>1192</v>
      </c>
      <c r="E46" s="85" t="s">
        <v>30</v>
      </c>
      <c r="F46" s="77" t="s">
        <v>44</v>
      </c>
    </row>
    <row r="47" spans="1:6" x14ac:dyDescent="0.25">
      <c r="A47" s="90" t="s">
        <v>1200</v>
      </c>
      <c r="B47" s="91">
        <v>13.87</v>
      </c>
      <c r="C47" s="85" t="s">
        <v>295</v>
      </c>
      <c r="D47" s="85" t="s">
        <v>1192</v>
      </c>
      <c r="E47" s="85" t="s">
        <v>30</v>
      </c>
      <c r="F47" s="77" t="s">
        <v>44</v>
      </c>
    </row>
    <row r="48" spans="1:6" x14ac:dyDescent="0.25">
      <c r="A48" s="90" t="s">
        <v>1201</v>
      </c>
      <c r="B48" s="91">
        <v>11.23</v>
      </c>
      <c r="C48" s="85" t="s">
        <v>1202</v>
      </c>
      <c r="D48" s="85" t="s">
        <v>1192</v>
      </c>
      <c r="E48" s="85" t="s">
        <v>30</v>
      </c>
      <c r="F48" s="77" t="s">
        <v>44</v>
      </c>
    </row>
    <row r="49" spans="1:6" x14ac:dyDescent="0.25">
      <c r="A49" s="90" t="s">
        <v>1203</v>
      </c>
      <c r="B49" s="91">
        <v>4.3</v>
      </c>
      <c r="C49" s="85" t="s">
        <v>57</v>
      </c>
      <c r="D49" s="85" t="s">
        <v>1192</v>
      </c>
      <c r="E49" s="85" t="s">
        <v>30</v>
      </c>
      <c r="F49" s="77" t="s">
        <v>51</v>
      </c>
    </row>
    <row r="50" spans="1:6" x14ac:dyDescent="0.25">
      <c r="A50" s="90" t="s">
        <v>1204</v>
      </c>
      <c r="B50" s="91">
        <v>26.24</v>
      </c>
      <c r="C50" s="85" t="s">
        <v>1199</v>
      </c>
      <c r="D50" s="85" t="s">
        <v>1192</v>
      </c>
      <c r="E50" s="85" t="s">
        <v>30</v>
      </c>
      <c r="F50" s="77" t="s">
        <v>44</v>
      </c>
    </row>
    <row r="51" spans="1:6" x14ac:dyDescent="0.25">
      <c r="A51" s="90" t="s">
        <v>1205</v>
      </c>
      <c r="B51" s="91">
        <v>19</v>
      </c>
      <c r="C51" s="85" t="s">
        <v>1199</v>
      </c>
      <c r="D51" s="85" t="s">
        <v>1192</v>
      </c>
      <c r="E51" s="85" t="s">
        <v>30</v>
      </c>
      <c r="F51" s="77" t="s">
        <v>44</v>
      </c>
    </row>
    <row r="52" spans="1:6" x14ac:dyDescent="0.25">
      <c r="A52" s="90" t="s">
        <v>1206</v>
      </c>
      <c r="B52" s="91">
        <v>14.8</v>
      </c>
      <c r="C52" s="85" t="s">
        <v>1199</v>
      </c>
      <c r="D52" s="85" t="s">
        <v>1192</v>
      </c>
      <c r="E52" s="85" t="s">
        <v>30</v>
      </c>
      <c r="F52" s="77" t="s">
        <v>44</v>
      </c>
    </row>
    <row r="53" spans="1:6" x14ac:dyDescent="0.25">
      <c r="A53" s="90" t="s">
        <v>1207</v>
      </c>
      <c r="B53" s="91">
        <v>18.86</v>
      </c>
      <c r="C53" s="85" t="s">
        <v>1199</v>
      </c>
      <c r="D53" s="85" t="s">
        <v>1192</v>
      </c>
      <c r="E53" s="85" t="s">
        <v>30</v>
      </c>
      <c r="F53" s="77" t="s">
        <v>44</v>
      </c>
    </row>
    <row r="54" spans="1:6" x14ac:dyDescent="0.25">
      <c r="A54" s="90" t="s">
        <v>1208</v>
      </c>
      <c r="B54" s="91">
        <v>3.8</v>
      </c>
      <c r="C54" s="85" t="s">
        <v>63</v>
      </c>
      <c r="D54" s="85" t="s">
        <v>1192</v>
      </c>
      <c r="E54" s="85" t="s">
        <v>30</v>
      </c>
      <c r="F54" s="77" t="s">
        <v>51</v>
      </c>
    </row>
    <row r="55" spans="1:6" x14ac:dyDescent="0.25">
      <c r="A55" s="90" t="s">
        <v>1209</v>
      </c>
      <c r="B55" s="91">
        <v>7.48</v>
      </c>
      <c r="C55" s="85" t="s">
        <v>63</v>
      </c>
      <c r="D55" s="85" t="s">
        <v>1192</v>
      </c>
      <c r="E55" s="85" t="s">
        <v>30</v>
      </c>
      <c r="F55" s="77" t="s">
        <v>51</v>
      </c>
    </row>
    <row r="56" spans="1:6" x14ac:dyDescent="0.25">
      <c r="A56" s="90" t="s">
        <v>1210</v>
      </c>
      <c r="B56" s="91">
        <v>121.47</v>
      </c>
      <c r="C56" s="85" t="s">
        <v>209</v>
      </c>
      <c r="D56" s="85" t="s">
        <v>1192</v>
      </c>
      <c r="E56" s="85" t="s">
        <v>30</v>
      </c>
      <c r="F56" s="77" t="s">
        <v>44</v>
      </c>
    </row>
    <row r="57" spans="1:6" x14ac:dyDescent="0.25">
      <c r="A57" s="90" t="s">
        <v>1211</v>
      </c>
      <c r="B57" s="91">
        <v>18.809999999999999</v>
      </c>
      <c r="C57" s="85" t="s">
        <v>1212</v>
      </c>
      <c r="D57" s="85" t="s">
        <v>1192</v>
      </c>
      <c r="E57" s="85" t="s">
        <v>30</v>
      </c>
      <c r="F57" s="77" t="s">
        <v>44</v>
      </c>
    </row>
    <row r="58" spans="1:6" x14ac:dyDescent="0.25">
      <c r="A58" s="90" t="s">
        <v>1213</v>
      </c>
      <c r="B58" s="91">
        <v>26.67</v>
      </c>
      <c r="C58" s="85" t="s">
        <v>1199</v>
      </c>
      <c r="D58" s="85" t="s">
        <v>1192</v>
      </c>
      <c r="E58" s="85" t="s">
        <v>30</v>
      </c>
      <c r="F58" s="77" t="s">
        <v>44</v>
      </c>
    </row>
    <row r="59" spans="1:6" x14ac:dyDescent="0.25">
      <c r="A59" s="90" t="s">
        <v>1214</v>
      </c>
      <c r="B59" s="91">
        <v>28.87</v>
      </c>
      <c r="C59" s="85" t="s">
        <v>1199</v>
      </c>
      <c r="D59" s="85" t="s">
        <v>1192</v>
      </c>
      <c r="E59" s="85" t="s">
        <v>30</v>
      </c>
      <c r="F59" s="85" t="s">
        <v>44</v>
      </c>
    </row>
    <row r="60" spans="1:6" x14ac:dyDescent="0.25">
      <c r="A60" s="90" t="s">
        <v>1215</v>
      </c>
      <c r="B60" s="91">
        <v>7.97</v>
      </c>
      <c r="C60" s="85" t="s">
        <v>1216</v>
      </c>
      <c r="D60" s="85" t="s">
        <v>1192</v>
      </c>
      <c r="E60" s="85" t="s">
        <v>30</v>
      </c>
      <c r="F60" s="85" t="s">
        <v>44</v>
      </c>
    </row>
    <row r="61" spans="1:6" x14ac:dyDescent="0.25">
      <c r="A61" s="90" t="s">
        <v>1217</v>
      </c>
      <c r="B61" s="91">
        <v>4.88</v>
      </c>
      <c r="C61" s="85" t="s">
        <v>232</v>
      </c>
      <c r="D61" s="85" t="s">
        <v>1192</v>
      </c>
      <c r="E61" s="85" t="s">
        <v>30</v>
      </c>
      <c r="F61" s="85" t="s">
        <v>51</v>
      </c>
    </row>
    <row r="62" spans="1:6" x14ac:dyDescent="0.25">
      <c r="A62" s="90" t="s">
        <v>1218</v>
      </c>
      <c r="B62" s="91">
        <v>2.72</v>
      </c>
      <c r="C62" s="85" t="s">
        <v>1219</v>
      </c>
      <c r="D62" s="85" t="s">
        <v>1192</v>
      </c>
      <c r="E62" s="85" t="s">
        <v>30</v>
      </c>
      <c r="F62" s="85" t="s">
        <v>51</v>
      </c>
    </row>
    <row r="63" spans="1:6" x14ac:dyDescent="0.25">
      <c r="A63" s="90" t="s">
        <v>1220</v>
      </c>
      <c r="B63" s="91">
        <v>10.43</v>
      </c>
      <c r="C63" s="85" t="s">
        <v>1221</v>
      </c>
      <c r="D63" s="85" t="s">
        <v>1192</v>
      </c>
      <c r="E63" s="85" t="s">
        <v>30</v>
      </c>
      <c r="F63" s="80" t="s">
        <v>44</v>
      </c>
    </row>
    <row r="64" spans="1:6" x14ac:dyDescent="0.25">
      <c r="A64" s="90" t="s">
        <v>1222</v>
      </c>
      <c r="B64" s="91">
        <v>3.34</v>
      </c>
      <c r="C64" s="85" t="s">
        <v>63</v>
      </c>
      <c r="D64" s="85" t="s">
        <v>1192</v>
      </c>
      <c r="E64" s="85" t="s">
        <v>30</v>
      </c>
      <c r="F64" s="80" t="s">
        <v>51</v>
      </c>
    </row>
    <row r="65" spans="1:6" x14ac:dyDescent="0.25">
      <c r="A65" s="90" t="s">
        <v>1223</v>
      </c>
      <c r="B65" s="91">
        <v>10</v>
      </c>
      <c r="C65" s="85" t="s">
        <v>200</v>
      </c>
      <c r="D65" s="85" t="s">
        <v>1192</v>
      </c>
      <c r="E65" s="85" t="s">
        <v>30</v>
      </c>
      <c r="F65" s="80" t="s">
        <v>44</v>
      </c>
    </row>
    <row r="66" spans="1:6" x14ac:dyDescent="0.25">
      <c r="A66" s="90" t="s">
        <v>1224</v>
      </c>
      <c r="B66" s="91">
        <v>7.06</v>
      </c>
      <c r="C66" s="85" t="s">
        <v>1225</v>
      </c>
      <c r="D66" s="85" t="s">
        <v>1192</v>
      </c>
      <c r="E66" s="85" t="s">
        <v>30</v>
      </c>
      <c r="F66" s="80" t="s">
        <v>44</v>
      </c>
    </row>
    <row r="67" spans="1:6" x14ac:dyDescent="0.25">
      <c r="A67" s="90" t="s">
        <v>1226</v>
      </c>
      <c r="B67" s="91">
        <v>6.61</v>
      </c>
      <c r="C67" s="85" t="s">
        <v>1227</v>
      </c>
      <c r="D67" s="85" t="s">
        <v>1192</v>
      </c>
      <c r="E67" s="85" t="s">
        <v>30</v>
      </c>
      <c r="F67" s="80" t="s">
        <v>44</v>
      </c>
    </row>
    <row r="68" spans="1:6" x14ac:dyDescent="0.25">
      <c r="A68" s="90" t="s">
        <v>1228</v>
      </c>
      <c r="B68" s="91">
        <v>8.58</v>
      </c>
      <c r="C68" s="85" t="s">
        <v>46</v>
      </c>
      <c r="D68" s="85" t="s">
        <v>1192</v>
      </c>
      <c r="E68" s="85" t="s">
        <v>30</v>
      </c>
      <c r="F68" s="80" t="s">
        <v>44</v>
      </c>
    </row>
    <row r="69" spans="1:6" x14ac:dyDescent="0.25">
      <c r="A69" s="90" t="s">
        <v>1229</v>
      </c>
      <c r="B69" s="91">
        <v>45.63</v>
      </c>
      <c r="C69" s="85" t="s">
        <v>209</v>
      </c>
      <c r="D69" s="85" t="s">
        <v>159</v>
      </c>
      <c r="E69" s="85" t="s">
        <v>32</v>
      </c>
      <c r="F69" s="80" t="s">
        <v>44</v>
      </c>
    </row>
    <row r="70" spans="1:6" x14ac:dyDescent="0.25">
      <c r="A70" s="90" t="s">
        <v>1230</v>
      </c>
      <c r="B70" s="91">
        <v>6.45</v>
      </c>
      <c r="C70" s="85" t="s">
        <v>1231</v>
      </c>
      <c r="D70" s="85" t="s">
        <v>1147</v>
      </c>
      <c r="E70" s="85" t="s">
        <v>30</v>
      </c>
      <c r="F70" s="80" t="s">
        <v>44</v>
      </c>
    </row>
    <row r="71" spans="1:6" x14ac:dyDescent="0.25">
      <c r="A71" s="90" t="s">
        <v>1232</v>
      </c>
      <c r="B71" s="91">
        <v>7.16</v>
      </c>
      <c r="C71" s="85" t="s">
        <v>1202</v>
      </c>
      <c r="D71" s="85" t="s">
        <v>1147</v>
      </c>
      <c r="E71" s="85" t="s">
        <v>30</v>
      </c>
      <c r="F71" s="80" t="s">
        <v>51</v>
      </c>
    </row>
    <row r="72" spans="1:6" x14ac:dyDescent="0.25">
      <c r="A72" s="90" t="s">
        <v>1233</v>
      </c>
      <c r="B72" s="91">
        <v>7.27</v>
      </c>
      <c r="C72" s="85" t="s">
        <v>1234</v>
      </c>
      <c r="D72" s="85" t="s">
        <v>1147</v>
      </c>
      <c r="E72" s="85" t="s">
        <v>30</v>
      </c>
      <c r="F72" s="80" t="s">
        <v>44</v>
      </c>
    </row>
    <row r="73" spans="1:6" x14ac:dyDescent="0.25">
      <c r="A73" s="90" t="s">
        <v>1235</v>
      </c>
      <c r="B73" s="91">
        <v>5.77</v>
      </c>
      <c r="C73" s="85" t="s">
        <v>329</v>
      </c>
      <c r="D73" s="85" t="s">
        <v>1147</v>
      </c>
      <c r="E73" s="85" t="s">
        <v>30</v>
      </c>
      <c r="F73" s="80" t="s">
        <v>44</v>
      </c>
    </row>
    <row r="74" spans="1:6" x14ac:dyDescent="0.25">
      <c r="A74" s="90" t="s">
        <v>1236</v>
      </c>
      <c r="B74" s="91">
        <v>7.53</v>
      </c>
      <c r="C74" s="85" t="s">
        <v>1237</v>
      </c>
      <c r="D74" s="85" t="s">
        <v>1147</v>
      </c>
      <c r="E74" s="85" t="s">
        <v>30</v>
      </c>
      <c r="F74" s="80" t="s">
        <v>44</v>
      </c>
    </row>
    <row r="75" spans="1:6" x14ac:dyDescent="0.25">
      <c r="A75" s="90" t="s">
        <v>1238</v>
      </c>
      <c r="B75" s="91">
        <v>8.93</v>
      </c>
      <c r="C75" s="85" t="s">
        <v>1239</v>
      </c>
      <c r="D75" s="85" t="s">
        <v>1147</v>
      </c>
      <c r="E75" s="85" t="s">
        <v>30</v>
      </c>
      <c r="F75" s="80" t="s">
        <v>51</v>
      </c>
    </row>
    <row r="76" spans="1:6" x14ac:dyDescent="0.25">
      <c r="A76" s="90" t="s">
        <v>1240</v>
      </c>
      <c r="B76" s="91">
        <v>7.38</v>
      </c>
      <c r="C76" s="85" t="s">
        <v>1241</v>
      </c>
      <c r="D76" s="85" t="s">
        <v>1147</v>
      </c>
      <c r="E76" s="85" t="s">
        <v>30</v>
      </c>
      <c r="F76" s="80" t="s">
        <v>51</v>
      </c>
    </row>
    <row r="77" spans="1:6" x14ac:dyDescent="0.25">
      <c r="A77" s="90" t="s">
        <v>1242</v>
      </c>
      <c r="B77" s="91">
        <v>21.15</v>
      </c>
      <c r="C77" s="85" t="s">
        <v>329</v>
      </c>
      <c r="D77" s="85" t="s">
        <v>1243</v>
      </c>
      <c r="E77" s="85" t="s">
        <v>32</v>
      </c>
      <c r="F77" s="80" t="s">
        <v>44</v>
      </c>
    </row>
    <row r="78" spans="1:6" x14ac:dyDescent="0.25">
      <c r="A78" s="90" t="s">
        <v>1244</v>
      </c>
      <c r="B78" s="91">
        <v>17.63</v>
      </c>
      <c r="C78" s="85" t="s">
        <v>329</v>
      </c>
      <c r="D78" s="85" t="s">
        <v>1243</v>
      </c>
      <c r="E78" s="85" t="s">
        <v>32</v>
      </c>
      <c r="F78" s="80" t="s">
        <v>44</v>
      </c>
    </row>
    <row r="79" spans="1:6" x14ac:dyDescent="0.25">
      <c r="A79" s="90" t="s">
        <v>1245</v>
      </c>
      <c r="B79" s="91">
        <v>15.86</v>
      </c>
      <c r="C79" s="85" t="s">
        <v>341</v>
      </c>
      <c r="D79" s="85" t="s">
        <v>1243</v>
      </c>
      <c r="E79" s="85" t="s">
        <v>33</v>
      </c>
      <c r="F79" s="80" t="s">
        <v>44</v>
      </c>
    </row>
    <row r="80" spans="1:6" x14ac:dyDescent="0.25">
      <c r="A80" s="90" t="s">
        <v>1246</v>
      </c>
      <c r="B80" s="91">
        <v>3.13</v>
      </c>
      <c r="C80" s="85" t="s">
        <v>704</v>
      </c>
      <c r="D80" s="85" t="s">
        <v>1243</v>
      </c>
      <c r="E80" s="85" t="s">
        <v>32</v>
      </c>
      <c r="F80" s="80" t="s">
        <v>44</v>
      </c>
    </row>
    <row r="81" spans="1:6" x14ac:dyDescent="0.25">
      <c r="A81" s="90" t="s">
        <v>1247</v>
      </c>
      <c r="B81" s="91">
        <v>18.190000000000001</v>
      </c>
      <c r="C81" s="85" t="s">
        <v>1234</v>
      </c>
      <c r="D81" s="85" t="s">
        <v>1243</v>
      </c>
      <c r="E81" s="85" t="s">
        <v>32</v>
      </c>
      <c r="F81" s="80" t="s">
        <v>44</v>
      </c>
    </row>
    <row r="82" spans="1:6" x14ac:dyDescent="0.25">
      <c r="A82" s="90" t="s">
        <v>902</v>
      </c>
      <c r="B82" s="91">
        <v>25.83</v>
      </c>
      <c r="C82" s="85" t="s">
        <v>246</v>
      </c>
      <c r="D82" s="85" t="s">
        <v>159</v>
      </c>
      <c r="E82" s="85" t="s">
        <v>32</v>
      </c>
      <c r="F82" s="80" t="s">
        <v>169</v>
      </c>
    </row>
    <row r="83" spans="1:6" x14ac:dyDescent="0.25">
      <c r="A83" s="90" t="s">
        <v>1248</v>
      </c>
      <c r="B83" s="91">
        <v>5.24</v>
      </c>
      <c r="C83" s="85" t="s">
        <v>57</v>
      </c>
      <c r="D83" s="85" t="s">
        <v>159</v>
      </c>
      <c r="E83" s="85" t="s">
        <v>32</v>
      </c>
      <c r="F83" s="80" t="s">
        <v>51</v>
      </c>
    </row>
    <row r="84" spans="1:6" x14ac:dyDescent="0.25">
      <c r="A84" s="90" t="s">
        <v>1249</v>
      </c>
      <c r="B84" s="91">
        <v>2.67</v>
      </c>
      <c r="C84" s="85" t="s">
        <v>1250</v>
      </c>
      <c r="D84" s="85" t="s">
        <v>1192</v>
      </c>
      <c r="E84" s="85" t="s">
        <v>30</v>
      </c>
      <c r="F84" s="80" t="s">
        <v>51</v>
      </c>
    </row>
    <row r="85" spans="1:6" x14ac:dyDescent="0.25">
      <c r="A85" s="90" t="s">
        <v>901</v>
      </c>
      <c r="B85" s="91">
        <v>15.68</v>
      </c>
      <c r="C85" s="85" t="s">
        <v>246</v>
      </c>
      <c r="D85" s="85" t="s">
        <v>159</v>
      </c>
      <c r="E85" s="85" t="s">
        <v>32</v>
      </c>
      <c r="F85" s="80" t="s">
        <v>169</v>
      </c>
    </row>
    <row r="86" spans="1:6" x14ac:dyDescent="0.25">
      <c r="A86" s="90" t="s">
        <v>1251</v>
      </c>
      <c r="B86" s="91">
        <v>54.84</v>
      </c>
      <c r="C86" s="85" t="s">
        <v>209</v>
      </c>
      <c r="D86" s="85" t="s">
        <v>1147</v>
      </c>
      <c r="E86" s="85" t="s">
        <v>30</v>
      </c>
      <c r="F86" s="80" t="s">
        <v>44</v>
      </c>
    </row>
    <row r="87" spans="1:6" x14ac:dyDescent="0.25">
      <c r="A87" s="90" t="s">
        <v>1252</v>
      </c>
      <c r="B87" s="91">
        <v>51.61</v>
      </c>
      <c r="C87" s="85" t="s">
        <v>209</v>
      </c>
      <c r="D87" s="85" t="s">
        <v>1147</v>
      </c>
      <c r="E87" s="85" t="s">
        <v>30</v>
      </c>
      <c r="F87" s="80" t="s">
        <v>51</v>
      </c>
    </row>
    <row r="88" spans="1:6" x14ac:dyDescent="0.25">
      <c r="A88" s="90" t="s">
        <v>1253</v>
      </c>
      <c r="B88" s="91">
        <v>24.9</v>
      </c>
      <c r="C88" s="85" t="s">
        <v>209</v>
      </c>
      <c r="D88" s="85" t="s">
        <v>1192</v>
      </c>
      <c r="E88" s="85" t="s">
        <v>30</v>
      </c>
      <c r="F88" s="80" t="s">
        <v>44</v>
      </c>
    </row>
    <row r="89" spans="1:6" x14ac:dyDescent="0.25">
      <c r="A89" s="90" t="s">
        <v>1254</v>
      </c>
      <c r="B89" s="91">
        <v>3.96</v>
      </c>
      <c r="C89" s="85" t="s">
        <v>63</v>
      </c>
      <c r="D89" s="85" t="s">
        <v>1192</v>
      </c>
      <c r="E89" s="85" t="s">
        <v>30</v>
      </c>
      <c r="F89" s="80" t="s">
        <v>51</v>
      </c>
    </row>
    <row r="90" spans="1:6" x14ac:dyDescent="0.25">
      <c r="A90" s="90" t="s">
        <v>1255</v>
      </c>
      <c r="B90" s="91">
        <v>20.3</v>
      </c>
      <c r="C90" s="85" t="s">
        <v>1199</v>
      </c>
      <c r="D90" s="85" t="s">
        <v>1192</v>
      </c>
      <c r="E90" s="85" t="s">
        <v>30</v>
      </c>
      <c r="F90" s="80" t="s">
        <v>44</v>
      </c>
    </row>
    <row r="91" spans="1:6" x14ac:dyDescent="0.25">
      <c r="A91" s="90" t="s">
        <v>1256</v>
      </c>
      <c r="B91" s="91">
        <v>3.52</v>
      </c>
      <c r="C91" s="85" t="s">
        <v>63</v>
      </c>
      <c r="D91" s="85" t="s">
        <v>1192</v>
      </c>
      <c r="E91" s="85" t="s">
        <v>30</v>
      </c>
      <c r="F91" s="80" t="s">
        <v>51</v>
      </c>
    </row>
    <row r="92" spans="1:6" x14ac:dyDescent="0.25">
      <c r="A92" s="90" t="s">
        <v>1257</v>
      </c>
      <c r="B92" s="91">
        <v>7.27</v>
      </c>
      <c r="C92" s="85" t="s">
        <v>57</v>
      </c>
      <c r="D92" s="85" t="s">
        <v>1192</v>
      </c>
      <c r="E92" s="85" t="s">
        <v>30</v>
      </c>
      <c r="F92" s="80" t="s">
        <v>51</v>
      </c>
    </row>
    <row r="93" spans="1:6" x14ac:dyDescent="0.25">
      <c r="A93" s="90" t="s">
        <v>1258</v>
      </c>
      <c r="B93" s="91">
        <v>5.0599999999999996</v>
      </c>
      <c r="C93" s="85" t="s">
        <v>63</v>
      </c>
      <c r="D93" s="85" t="s">
        <v>1192</v>
      </c>
      <c r="E93" s="85" t="s">
        <v>30</v>
      </c>
      <c r="F93" s="80" t="s">
        <v>51</v>
      </c>
    </row>
    <row r="94" spans="1:6" x14ac:dyDescent="0.25">
      <c r="A94" s="90" t="s">
        <v>1259</v>
      </c>
      <c r="B94" s="91">
        <v>2.9</v>
      </c>
      <c r="C94" s="85" t="s">
        <v>63</v>
      </c>
      <c r="D94" s="85" t="s">
        <v>1192</v>
      </c>
      <c r="E94" s="85" t="s">
        <v>30</v>
      </c>
      <c r="F94" s="80" t="s">
        <v>51</v>
      </c>
    </row>
    <row r="95" spans="1:6" x14ac:dyDescent="0.25">
      <c r="A95" s="90" t="s">
        <v>1260</v>
      </c>
      <c r="B95" s="91">
        <v>2.99</v>
      </c>
      <c r="C95" s="85" t="s">
        <v>63</v>
      </c>
      <c r="D95" s="85" t="s">
        <v>1192</v>
      </c>
      <c r="E95" s="85" t="s">
        <v>30</v>
      </c>
      <c r="F95" s="80" t="s">
        <v>51</v>
      </c>
    </row>
    <row r="96" spans="1:6" x14ac:dyDescent="0.25">
      <c r="A96" s="90" t="s">
        <v>1261</v>
      </c>
      <c r="B96" s="91">
        <v>27.46</v>
      </c>
      <c r="C96" s="85" t="s">
        <v>209</v>
      </c>
      <c r="D96" s="85" t="s">
        <v>1192</v>
      </c>
      <c r="E96" s="85" t="s">
        <v>30</v>
      </c>
      <c r="F96" s="80" t="s">
        <v>44</v>
      </c>
    </row>
    <row r="97" spans="1:9" x14ac:dyDescent="0.25">
      <c r="A97" s="90" t="s">
        <v>1262</v>
      </c>
      <c r="B97" s="91">
        <v>7.31</v>
      </c>
      <c r="C97" s="85" t="s">
        <v>329</v>
      </c>
      <c r="D97" s="85" t="s">
        <v>1192</v>
      </c>
      <c r="E97" s="85" t="s">
        <v>30</v>
      </c>
      <c r="F97" s="80" t="s">
        <v>44</v>
      </c>
    </row>
    <row r="98" spans="1:9" x14ac:dyDescent="0.25">
      <c r="A98" s="90" t="s">
        <v>1263</v>
      </c>
      <c r="B98" s="91">
        <v>19.329999999999998</v>
      </c>
      <c r="C98" s="85" t="s">
        <v>1199</v>
      </c>
      <c r="D98" s="85" t="s">
        <v>1192</v>
      </c>
      <c r="E98" s="85" t="s">
        <v>30</v>
      </c>
      <c r="F98" s="80" t="s">
        <v>44</v>
      </c>
    </row>
    <row r="99" spans="1:9" x14ac:dyDescent="0.25">
      <c r="A99" s="90" t="s">
        <v>1264</v>
      </c>
      <c r="B99" s="91">
        <v>5.92</v>
      </c>
      <c r="C99" s="85" t="s">
        <v>213</v>
      </c>
      <c r="D99" s="85" t="s">
        <v>1192</v>
      </c>
      <c r="E99" s="85" t="s">
        <v>30</v>
      </c>
      <c r="F99" s="80" t="s">
        <v>44</v>
      </c>
    </row>
    <row r="100" spans="1:9" x14ac:dyDescent="0.25">
      <c r="A100" s="90" t="s">
        <v>1265</v>
      </c>
      <c r="B100" s="91">
        <v>2.57</v>
      </c>
      <c r="C100" s="85" t="s">
        <v>1266</v>
      </c>
      <c r="D100" s="85" t="s">
        <v>1192</v>
      </c>
      <c r="E100" s="85" t="s">
        <v>30</v>
      </c>
      <c r="F100" s="80" t="s">
        <v>44</v>
      </c>
    </row>
    <row r="101" spans="1:9" x14ac:dyDescent="0.25">
      <c r="A101" s="90" t="s">
        <v>1267</v>
      </c>
      <c r="B101" s="91">
        <v>15.26</v>
      </c>
      <c r="C101" s="85" t="s">
        <v>1199</v>
      </c>
      <c r="D101" s="85" t="s">
        <v>1192</v>
      </c>
      <c r="E101" s="85" t="s">
        <v>30</v>
      </c>
      <c r="F101" s="80" t="s">
        <v>44</v>
      </c>
    </row>
    <row r="102" spans="1:9" x14ac:dyDescent="0.25">
      <c r="A102" s="90" t="s">
        <v>1268</v>
      </c>
      <c r="B102" s="91">
        <v>28.01</v>
      </c>
      <c r="C102" s="85" t="s">
        <v>1199</v>
      </c>
      <c r="D102" s="85" t="s">
        <v>1192</v>
      </c>
      <c r="E102" s="85" t="s">
        <v>30</v>
      </c>
      <c r="F102" s="80" t="s">
        <v>44</v>
      </c>
    </row>
    <row r="103" spans="1:9" x14ac:dyDescent="0.25">
      <c r="A103" s="90" t="s">
        <v>1269</v>
      </c>
      <c r="B103" s="91">
        <v>27.05</v>
      </c>
      <c r="C103" s="85" t="s">
        <v>1199</v>
      </c>
      <c r="D103" s="85" t="s">
        <v>1192</v>
      </c>
      <c r="E103" s="85" t="s">
        <v>30</v>
      </c>
      <c r="F103" s="80" t="s">
        <v>44</v>
      </c>
    </row>
    <row r="104" spans="1:9" x14ac:dyDescent="0.25">
      <c r="A104" s="90" t="s">
        <v>1270</v>
      </c>
      <c r="B104" s="91">
        <v>4.8899999999999997</v>
      </c>
      <c r="C104" s="85" t="s">
        <v>329</v>
      </c>
      <c r="D104" s="85" t="s">
        <v>1192</v>
      </c>
      <c r="E104" s="85" t="s">
        <v>30</v>
      </c>
      <c r="F104" s="80" t="s">
        <v>44</v>
      </c>
    </row>
    <row r="105" spans="1:9" x14ac:dyDescent="0.25">
      <c r="A105" s="90" t="s">
        <v>1271</v>
      </c>
      <c r="B105" s="91">
        <v>3.26</v>
      </c>
      <c r="C105" s="85" t="s">
        <v>63</v>
      </c>
      <c r="D105" s="85" t="s">
        <v>1192</v>
      </c>
      <c r="E105" s="85" t="s">
        <v>30</v>
      </c>
      <c r="F105" s="80" t="s">
        <v>51</v>
      </c>
    </row>
    <row r="106" spans="1:9" x14ac:dyDescent="0.25">
      <c r="A106" s="90" t="s">
        <v>1272</v>
      </c>
      <c r="B106" s="91">
        <v>4.0599999999999996</v>
      </c>
      <c r="C106" s="85" t="s">
        <v>63</v>
      </c>
      <c r="D106" s="85" t="s">
        <v>1192</v>
      </c>
      <c r="E106" s="85" t="s">
        <v>30</v>
      </c>
      <c r="F106" s="80" t="s">
        <v>51</v>
      </c>
    </row>
    <row r="107" spans="1:9" x14ac:dyDescent="0.25">
      <c r="A107" s="90" t="s">
        <v>1273</v>
      </c>
      <c r="B107" s="91">
        <v>3.29</v>
      </c>
      <c r="C107" s="85" t="s">
        <v>63</v>
      </c>
      <c r="D107" s="85" t="s">
        <v>1192</v>
      </c>
      <c r="E107" s="85" t="s">
        <v>30</v>
      </c>
      <c r="F107" s="80" t="s">
        <v>51</v>
      </c>
    </row>
    <row r="108" spans="1:9" x14ac:dyDescent="0.25">
      <c r="A108" s="90" t="s">
        <v>1274</v>
      </c>
      <c r="B108" s="91">
        <v>17.760000000000002</v>
      </c>
      <c r="C108" s="85" t="s">
        <v>1199</v>
      </c>
      <c r="D108" s="85" t="s">
        <v>1192</v>
      </c>
      <c r="E108" s="85" t="s">
        <v>30</v>
      </c>
      <c r="F108" s="80" t="s">
        <v>44</v>
      </c>
    </row>
    <row r="109" spans="1:9" x14ac:dyDescent="0.25">
      <c r="A109" s="90" t="s">
        <v>1275</v>
      </c>
      <c r="B109" s="91">
        <v>4.05</v>
      </c>
      <c r="C109" s="85" t="s">
        <v>63</v>
      </c>
      <c r="D109" s="85" t="s">
        <v>1192</v>
      </c>
      <c r="E109" s="85" t="s">
        <v>30</v>
      </c>
      <c r="F109" s="80" t="s">
        <v>51</v>
      </c>
    </row>
    <row r="110" spans="1:9" x14ac:dyDescent="0.25">
      <c r="A110" s="90" t="s">
        <v>1276</v>
      </c>
      <c r="B110" s="91">
        <v>6.19</v>
      </c>
      <c r="C110" s="85" t="s">
        <v>329</v>
      </c>
      <c r="D110" s="85" t="s">
        <v>1147</v>
      </c>
      <c r="E110" s="85" t="s">
        <v>32</v>
      </c>
      <c r="F110" s="80" t="s">
        <v>44</v>
      </c>
    </row>
    <row r="111" spans="1:9" x14ac:dyDescent="0.25">
      <c r="A111" s="93" t="s">
        <v>35</v>
      </c>
      <c r="B111" s="94">
        <f>SUM(B2:B110)</f>
        <v>1528.5900000000001</v>
      </c>
      <c r="C111" s="85"/>
      <c r="D111" s="85"/>
      <c r="E111" s="85"/>
      <c r="F111" s="80"/>
    </row>
    <row r="112" spans="1:9" x14ac:dyDescent="0.25">
      <c r="H112" s="58" t="s">
        <v>28</v>
      </c>
      <c r="I112" s="58" t="s">
        <v>29</v>
      </c>
    </row>
    <row r="113" spans="8:9" x14ac:dyDescent="0.25">
      <c r="H113" s="58" t="s">
        <v>30</v>
      </c>
      <c r="I113" s="106">
        <f>SUMIF(E:E,"Biała*",B:B)</f>
        <v>1249.9299999999996</v>
      </c>
    </row>
    <row r="114" spans="8:9" x14ac:dyDescent="0.25">
      <c r="H114" s="58" t="s">
        <v>31</v>
      </c>
      <c r="I114" s="106">
        <f>SUMIF(E:E,"Zielona*",B:B)</f>
        <v>0</v>
      </c>
    </row>
    <row r="115" spans="8:9" x14ac:dyDescent="0.25">
      <c r="H115" s="58" t="s">
        <v>32</v>
      </c>
      <c r="I115" s="106">
        <f>SUMIF(E:E,"szara",B:B)</f>
        <v>181.39999999999998</v>
      </c>
    </row>
    <row r="116" spans="8:9" x14ac:dyDescent="0.25">
      <c r="H116" s="58" t="s">
        <v>33</v>
      </c>
      <c r="I116" s="106">
        <f>SUMIF(E:E,"szara biurowa",B:B)</f>
        <v>97.26</v>
      </c>
    </row>
    <row r="117" spans="8:9" x14ac:dyDescent="0.25">
      <c r="H117" s="58" t="s">
        <v>34</v>
      </c>
      <c r="I117" s="106">
        <f>SUMIF(E:E,"nie sprzątamy",B:B)</f>
        <v>0</v>
      </c>
    </row>
    <row r="118" spans="8:9" x14ac:dyDescent="0.25">
      <c r="H118" s="58" t="s">
        <v>35</v>
      </c>
      <c r="I118" s="106">
        <f>SUM(I113:I117)</f>
        <v>1528.5899999999995</v>
      </c>
    </row>
  </sheetData>
  <pageMargins left="0.7" right="0.7" top="0.75" bottom="0.75" header="0.3" footer="0.3"/>
  <pageSetup paperSize="9" scale="71" orientation="landscape" r:id="rId1"/>
  <headerFooter>
    <oddHeader>&amp;L&amp;"-,Pogrubiony"ZP/32/2026
Usługa specjalistycznego sprzątania i całodobowego utrzymania czystości w pomieszczeniach szpitalnych oraz segregacji odpadów komunalnych i medycznych na terenie Szpitala&amp;RBG4</oddHeader>
  </headerFooter>
  <rowBreaks count="1" manualBreakCount="1">
    <brk id="71" max="8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72"/>
  <sheetViews>
    <sheetView view="pageLayout" zoomScaleNormal="100" workbookViewId="0">
      <selection activeCell="F9" sqref="F9"/>
    </sheetView>
  </sheetViews>
  <sheetFormatPr defaultRowHeight="15" x14ac:dyDescent="0.25"/>
  <cols>
    <col min="1" max="1" width="12.85546875" style="89" customWidth="1"/>
    <col min="2" max="2" width="14.140625" style="89" customWidth="1"/>
    <col min="3" max="3" width="37.5703125" style="89" customWidth="1"/>
    <col min="4" max="4" width="20.85546875" style="89" customWidth="1"/>
    <col min="5" max="5" width="18.140625" style="89" customWidth="1"/>
    <col min="6" max="6" width="27.140625" style="83" customWidth="1"/>
    <col min="7" max="8" width="8.7109375" style="89" customWidth="1"/>
    <col min="9" max="9" width="11.140625" style="89" customWidth="1"/>
  </cols>
  <sheetData>
    <row r="1" spans="1:6" ht="31.5" customHeight="1" x14ac:dyDescent="0.25">
      <c r="A1" s="21" t="s">
        <v>175</v>
      </c>
      <c r="B1" s="21" t="s">
        <v>29</v>
      </c>
      <c r="C1" s="21" t="s">
        <v>38</v>
      </c>
      <c r="D1" s="21" t="s">
        <v>39</v>
      </c>
      <c r="E1" s="21" t="s">
        <v>28</v>
      </c>
      <c r="F1" s="21" t="s">
        <v>40</v>
      </c>
    </row>
    <row r="2" spans="1:6" ht="21" customHeight="1" x14ac:dyDescent="0.25">
      <c r="A2" s="55" t="s">
        <v>1277</v>
      </c>
      <c r="B2" s="64">
        <v>6.95</v>
      </c>
      <c r="C2" s="54" t="s">
        <v>1278</v>
      </c>
      <c r="D2" s="6" t="s">
        <v>162</v>
      </c>
      <c r="E2" s="5" t="s">
        <v>34</v>
      </c>
      <c r="F2" s="7" t="s">
        <v>1279</v>
      </c>
    </row>
    <row r="3" spans="1:6" x14ac:dyDescent="0.25">
      <c r="A3" s="55" t="s">
        <v>1280</v>
      </c>
      <c r="B3" s="64">
        <v>5.9</v>
      </c>
      <c r="C3" s="54" t="s">
        <v>1281</v>
      </c>
      <c r="D3" s="6" t="s">
        <v>162</v>
      </c>
      <c r="E3" s="6" t="s">
        <v>34</v>
      </c>
      <c r="F3" s="5" t="s">
        <v>1282</v>
      </c>
    </row>
    <row r="4" spans="1:6" x14ac:dyDescent="0.25">
      <c r="A4" s="55" t="s">
        <v>1283</v>
      </c>
      <c r="B4" s="64">
        <v>14.43</v>
      </c>
      <c r="C4" s="54" t="s">
        <v>1284</v>
      </c>
      <c r="D4" s="6" t="s">
        <v>159</v>
      </c>
      <c r="E4" s="6" t="s">
        <v>32</v>
      </c>
      <c r="F4" s="5" t="s">
        <v>1282</v>
      </c>
    </row>
    <row r="5" spans="1:6" x14ac:dyDescent="0.25">
      <c r="A5" s="55" t="s">
        <v>1285</v>
      </c>
      <c r="B5" s="64">
        <v>35.51</v>
      </c>
      <c r="C5" s="54" t="s">
        <v>1286</v>
      </c>
      <c r="D5" s="5" t="s">
        <v>159</v>
      </c>
      <c r="E5" s="5" t="s">
        <v>32</v>
      </c>
      <c r="F5" s="5" t="s">
        <v>44</v>
      </c>
    </row>
    <row r="6" spans="1:6" x14ac:dyDescent="0.25">
      <c r="A6" s="55" t="s">
        <v>1287</v>
      </c>
      <c r="B6" s="64">
        <v>24.92</v>
      </c>
      <c r="C6" s="54" t="s">
        <v>1288</v>
      </c>
      <c r="D6" s="5" t="s">
        <v>159</v>
      </c>
      <c r="E6" s="5" t="s">
        <v>32</v>
      </c>
      <c r="F6" s="5" t="s">
        <v>1282</v>
      </c>
    </row>
    <row r="7" spans="1:6" x14ac:dyDescent="0.25">
      <c r="A7" s="55" t="s">
        <v>1289</v>
      </c>
      <c r="B7" s="64">
        <v>13.62</v>
      </c>
      <c r="C7" s="98" t="s">
        <v>1290</v>
      </c>
      <c r="D7" s="6" t="s">
        <v>1243</v>
      </c>
      <c r="E7" s="6" t="s">
        <v>31</v>
      </c>
      <c r="F7" s="5" t="s">
        <v>1282</v>
      </c>
    </row>
    <row r="8" spans="1:6" x14ac:dyDescent="0.25">
      <c r="A8" s="55" t="s">
        <v>1291</v>
      </c>
      <c r="B8" s="64">
        <v>11.98</v>
      </c>
      <c r="C8" s="54" t="s">
        <v>1292</v>
      </c>
      <c r="D8" s="6" t="s">
        <v>1243</v>
      </c>
      <c r="E8" s="6" t="s">
        <v>31</v>
      </c>
      <c r="F8" s="5" t="s">
        <v>1282</v>
      </c>
    </row>
    <row r="9" spans="1:6" x14ac:dyDescent="0.25">
      <c r="A9" s="55" t="s">
        <v>1293</v>
      </c>
      <c r="B9" s="64">
        <v>6.36</v>
      </c>
      <c r="C9" s="54" t="s">
        <v>1294</v>
      </c>
      <c r="D9" s="6" t="s">
        <v>1243</v>
      </c>
      <c r="E9" s="6" t="s">
        <v>31</v>
      </c>
      <c r="F9" s="5" t="s">
        <v>1282</v>
      </c>
    </row>
    <row r="10" spans="1:6" x14ac:dyDescent="0.25">
      <c r="A10" s="55" t="s">
        <v>1295</v>
      </c>
      <c r="B10" s="64">
        <v>4.84</v>
      </c>
      <c r="C10" s="54" t="s">
        <v>1296</v>
      </c>
      <c r="D10" s="6" t="s">
        <v>1243</v>
      </c>
      <c r="E10" s="6" t="s">
        <v>31</v>
      </c>
      <c r="F10" s="5" t="s">
        <v>1282</v>
      </c>
    </row>
    <row r="11" spans="1:6" x14ac:dyDescent="0.25">
      <c r="A11" s="55" t="s">
        <v>1297</v>
      </c>
      <c r="B11" s="64">
        <v>39.81</v>
      </c>
      <c r="C11" s="98" t="s">
        <v>457</v>
      </c>
      <c r="D11" s="6" t="s">
        <v>1243</v>
      </c>
      <c r="E11" s="6" t="s">
        <v>31</v>
      </c>
      <c r="F11" s="5" t="s">
        <v>44</v>
      </c>
    </row>
    <row r="12" spans="1:6" x14ac:dyDescent="0.25">
      <c r="A12" s="55" t="s">
        <v>1298</v>
      </c>
      <c r="B12" s="64">
        <v>6.5</v>
      </c>
      <c r="C12" s="54" t="s">
        <v>209</v>
      </c>
      <c r="D12" s="6" t="s">
        <v>1243</v>
      </c>
      <c r="E12" s="6" t="s">
        <v>31</v>
      </c>
      <c r="F12" s="5" t="s">
        <v>44</v>
      </c>
    </row>
    <row r="13" spans="1:6" x14ac:dyDescent="0.25">
      <c r="A13" s="55" t="s">
        <v>1299</v>
      </c>
      <c r="B13" s="64">
        <v>104.14</v>
      </c>
      <c r="C13" s="54" t="s">
        <v>1300</v>
      </c>
      <c r="D13" s="6" t="s">
        <v>1243</v>
      </c>
      <c r="E13" s="6" t="s">
        <v>31</v>
      </c>
      <c r="F13" s="5" t="s">
        <v>1301</v>
      </c>
    </row>
    <row r="14" spans="1:6" x14ac:dyDescent="0.25">
      <c r="A14" s="55" t="s">
        <v>1302</v>
      </c>
      <c r="B14" s="64">
        <v>16.600000000000001</v>
      </c>
      <c r="C14" s="54" t="s">
        <v>232</v>
      </c>
      <c r="D14" s="6" t="s">
        <v>1243</v>
      </c>
      <c r="E14" s="6" t="s">
        <v>31</v>
      </c>
      <c r="F14" s="5" t="s">
        <v>44</v>
      </c>
    </row>
    <row r="15" spans="1:6" x14ac:dyDescent="0.25">
      <c r="A15" s="55" t="s">
        <v>1303</v>
      </c>
      <c r="B15" s="64">
        <v>50.14</v>
      </c>
      <c r="C15" s="54" t="s">
        <v>1304</v>
      </c>
      <c r="D15" s="6" t="s">
        <v>1243</v>
      </c>
      <c r="E15" s="6" t="s">
        <v>31</v>
      </c>
      <c r="F15" s="5" t="s">
        <v>1301</v>
      </c>
    </row>
    <row r="16" spans="1:6" x14ac:dyDescent="0.25">
      <c r="A16" s="55" t="s">
        <v>1305</v>
      </c>
      <c r="B16" s="64">
        <v>6.96</v>
      </c>
      <c r="C16" s="54" t="s">
        <v>1306</v>
      </c>
      <c r="D16" s="6" t="s">
        <v>1243</v>
      </c>
      <c r="E16" s="6" t="s">
        <v>31</v>
      </c>
      <c r="F16" s="5" t="s">
        <v>44</v>
      </c>
    </row>
    <row r="17" spans="1:6" x14ac:dyDescent="0.25">
      <c r="A17" s="55" t="s">
        <v>1307</v>
      </c>
      <c r="B17" s="64">
        <v>85.39</v>
      </c>
      <c r="C17" s="54" t="s">
        <v>209</v>
      </c>
      <c r="D17" s="6" t="s">
        <v>1243</v>
      </c>
      <c r="E17" s="6" t="s">
        <v>31</v>
      </c>
      <c r="F17" s="5" t="s">
        <v>44</v>
      </c>
    </row>
    <row r="18" spans="1:6" x14ac:dyDescent="0.25">
      <c r="A18" s="55" t="s">
        <v>1308</v>
      </c>
      <c r="B18" s="64">
        <v>7.58</v>
      </c>
      <c r="C18" s="54" t="s">
        <v>1309</v>
      </c>
      <c r="D18" s="6" t="s">
        <v>1243</v>
      </c>
      <c r="E18" s="6" t="s">
        <v>31</v>
      </c>
      <c r="F18" s="5" t="s">
        <v>44</v>
      </c>
    </row>
    <row r="19" spans="1:6" x14ac:dyDescent="0.25">
      <c r="A19" s="55" t="s">
        <v>1310</v>
      </c>
      <c r="B19" s="64">
        <v>25.49</v>
      </c>
      <c r="C19" s="54" t="s">
        <v>209</v>
      </c>
      <c r="D19" s="6" t="s">
        <v>1243</v>
      </c>
      <c r="E19" s="6" t="s">
        <v>31</v>
      </c>
      <c r="F19" s="5" t="s">
        <v>44</v>
      </c>
    </row>
    <row r="20" spans="1:6" x14ac:dyDescent="0.25">
      <c r="A20" s="55" t="s">
        <v>1311</v>
      </c>
      <c r="B20" s="64">
        <v>4.9800000000000004</v>
      </c>
      <c r="C20" s="54" t="s">
        <v>1312</v>
      </c>
      <c r="D20" s="6" t="s">
        <v>1243</v>
      </c>
      <c r="E20" s="6" t="s">
        <v>31</v>
      </c>
      <c r="F20" s="5" t="s">
        <v>1313</v>
      </c>
    </row>
    <row r="21" spans="1:6" x14ac:dyDescent="0.25">
      <c r="A21" s="55" t="s">
        <v>1314</v>
      </c>
      <c r="B21" s="64">
        <v>4.9400000000000004</v>
      </c>
      <c r="C21" s="54" t="s">
        <v>1315</v>
      </c>
      <c r="D21" s="6" t="s">
        <v>1243</v>
      </c>
      <c r="E21" s="6" t="s">
        <v>31</v>
      </c>
      <c r="F21" s="5" t="s">
        <v>44</v>
      </c>
    </row>
    <row r="22" spans="1:6" x14ac:dyDescent="0.25">
      <c r="A22" s="55" t="s">
        <v>1316</v>
      </c>
      <c r="B22" s="64">
        <v>35.42</v>
      </c>
      <c r="C22" s="54" t="s">
        <v>1317</v>
      </c>
      <c r="D22" s="6" t="s">
        <v>1243</v>
      </c>
      <c r="E22" s="6" t="s">
        <v>31</v>
      </c>
      <c r="F22" s="5" t="s">
        <v>1318</v>
      </c>
    </row>
    <row r="23" spans="1:6" x14ac:dyDescent="0.25">
      <c r="A23" s="55" t="s">
        <v>1319</v>
      </c>
      <c r="B23" s="64">
        <v>4.1399999999999997</v>
      </c>
      <c r="C23" s="54" t="s">
        <v>1320</v>
      </c>
      <c r="D23" s="6" t="s">
        <v>1243</v>
      </c>
      <c r="E23" s="6" t="s">
        <v>31</v>
      </c>
      <c r="F23" s="5" t="s">
        <v>1282</v>
      </c>
    </row>
    <row r="24" spans="1:6" x14ac:dyDescent="0.25">
      <c r="A24" s="55" t="s">
        <v>1321</v>
      </c>
      <c r="B24" s="64">
        <v>18.93</v>
      </c>
      <c r="C24" s="54" t="s">
        <v>209</v>
      </c>
      <c r="D24" s="6" t="s">
        <v>1243</v>
      </c>
      <c r="E24" s="6" t="s">
        <v>31</v>
      </c>
      <c r="F24" s="5" t="s">
        <v>44</v>
      </c>
    </row>
    <row r="25" spans="1:6" x14ac:dyDescent="0.25">
      <c r="A25" s="55" t="s">
        <v>1322</v>
      </c>
      <c r="B25" s="64">
        <v>34.270000000000003</v>
      </c>
      <c r="C25" s="54" t="s">
        <v>1323</v>
      </c>
      <c r="D25" s="6" t="s">
        <v>1243</v>
      </c>
      <c r="E25" s="6" t="s">
        <v>31</v>
      </c>
      <c r="F25" s="5" t="s">
        <v>1318</v>
      </c>
    </row>
    <row r="26" spans="1:6" x14ac:dyDescent="0.25">
      <c r="A26" s="55" t="s">
        <v>1324</v>
      </c>
      <c r="B26" s="64">
        <v>6.14</v>
      </c>
      <c r="C26" s="54" t="s">
        <v>1312</v>
      </c>
      <c r="D26" s="6" t="s">
        <v>1243</v>
      </c>
      <c r="E26" s="6" t="s">
        <v>31</v>
      </c>
      <c r="F26" s="5" t="s">
        <v>1313</v>
      </c>
    </row>
    <row r="27" spans="1:6" x14ac:dyDescent="0.25">
      <c r="A27" s="55" t="s">
        <v>1325</v>
      </c>
      <c r="B27" s="64">
        <v>6.4</v>
      </c>
      <c r="C27" s="54" t="s">
        <v>1315</v>
      </c>
      <c r="D27" s="6" t="s">
        <v>1243</v>
      </c>
      <c r="E27" s="6" t="s">
        <v>31</v>
      </c>
      <c r="F27" s="5" t="s">
        <v>44</v>
      </c>
    </row>
    <row r="28" spans="1:6" x14ac:dyDescent="0.25">
      <c r="A28" s="55" t="s">
        <v>1326</v>
      </c>
      <c r="B28" s="64">
        <v>8.48</v>
      </c>
      <c r="C28" s="54" t="s">
        <v>1327</v>
      </c>
      <c r="D28" s="6" t="s">
        <v>1243</v>
      </c>
      <c r="E28" s="6" t="s">
        <v>31</v>
      </c>
      <c r="F28" s="5" t="s">
        <v>44</v>
      </c>
    </row>
    <row r="29" spans="1:6" x14ac:dyDescent="0.25">
      <c r="A29" s="55" t="s">
        <v>1328</v>
      </c>
      <c r="B29" s="64">
        <v>34.18</v>
      </c>
      <c r="C29" s="54" t="s">
        <v>1329</v>
      </c>
      <c r="D29" s="6" t="s">
        <v>1243</v>
      </c>
      <c r="E29" s="6" t="s">
        <v>31</v>
      </c>
      <c r="F29" s="5" t="s">
        <v>1318</v>
      </c>
    </row>
    <row r="30" spans="1:6" x14ac:dyDescent="0.25">
      <c r="A30" s="55" t="s">
        <v>1330</v>
      </c>
      <c r="B30" s="64">
        <v>5.76</v>
      </c>
      <c r="C30" s="54" t="s">
        <v>1312</v>
      </c>
      <c r="D30" s="6" t="s">
        <v>1243</v>
      </c>
      <c r="E30" s="6" t="s">
        <v>31</v>
      </c>
      <c r="F30" s="5" t="s">
        <v>1313</v>
      </c>
    </row>
    <row r="31" spans="1:6" x14ac:dyDescent="0.25">
      <c r="A31" s="55" t="s">
        <v>1331</v>
      </c>
      <c r="B31" s="64">
        <v>5.84</v>
      </c>
      <c r="C31" s="54" t="s">
        <v>1315</v>
      </c>
      <c r="D31" s="6" t="s">
        <v>1243</v>
      </c>
      <c r="E31" s="6" t="s">
        <v>31</v>
      </c>
      <c r="F31" s="5" t="s">
        <v>1332</v>
      </c>
    </row>
    <row r="32" spans="1:6" x14ac:dyDescent="0.25">
      <c r="A32" s="55" t="s">
        <v>1333</v>
      </c>
      <c r="B32" s="64">
        <v>5.48</v>
      </c>
      <c r="C32" s="54" t="s">
        <v>1334</v>
      </c>
      <c r="D32" s="5" t="s">
        <v>1243</v>
      </c>
      <c r="E32" s="5" t="s">
        <v>31</v>
      </c>
      <c r="F32" s="5" t="s">
        <v>1313</v>
      </c>
    </row>
    <row r="33" spans="1:6" x14ac:dyDescent="0.25">
      <c r="A33" s="55" t="s">
        <v>1335</v>
      </c>
      <c r="B33" s="64">
        <v>5.75</v>
      </c>
      <c r="C33" s="54" t="s">
        <v>1315</v>
      </c>
      <c r="D33" s="5" t="s">
        <v>1243</v>
      </c>
      <c r="E33" s="5" t="s">
        <v>31</v>
      </c>
      <c r="F33" s="5" t="s">
        <v>44</v>
      </c>
    </row>
    <row r="34" spans="1:6" x14ac:dyDescent="0.25">
      <c r="A34" s="55" t="s">
        <v>1336</v>
      </c>
      <c r="B34" s="64">
        <v>32.69</v>
      </c>
      <c r="C34" s="54" t="s">
        <v>1337</v>
      </c>
      <c r="D34" s="5" t="s">
        <v>1243</v>
      </c>
      <c r="E34" s="5" t="s">
        <v>31</v>
      </c>
      <c r="F34" s="5" t="s">
        <v>1318</v>
      </c>
    </row>
    <row r="35" spans="1:6" x14ac:dyDescent="0.25">
      <c r="A35" s="55" t="s">
        <v>1338</v>
      </c>
      <c r="B35" s="64">
        <v>5.75</v>
      </c>
      <c r="C35" s="54" t="s">
        <v>1315</v>
      </c>
      <c r="D35" s="5" t="s">
        <v>1243</v>
      </c>
      <c r="E35" s="5" t="s">
        <v>31</v>
      </c>
      <c r="F35" s="5" t="s">
        <v>44</v>
      </c>
    </row>
    <row r="36" spans="1:6" x14ac:dyDescent="0.25">
      <c r="A36" s="55" t="s">
        <v>1339</v>
      </c>
      <c r="B36" s="64">
        <v>5.63</v>
      </c>
      <c r="C36" s="54" t="s">
        <v>1334</v>
      </c>
      <c r="D36" s="5" t="s">
        <v>1243</v>
      </c>
      <c r="E36" s="5" t="s">
        <v>31</v>
      </c>
      <c r="F36" s="5" t="s">
        <v>1313</v>
      </c>
    </row>
    <row r="37" spans="1:6" x14ac:dyDescent="0.25">
      <c r="A37" s="55" t="s">
        <v>1340</v>
      </c>
      <c r="B37" s="64">
        <v>33.17</v>
      </c>
      <c r="C37" s="54" t="s">
        <v>1341</v>
      </c>
      <c r="D37" s="5" t="s">
        <v>1243</v>
      </c>
      <c r="E37" s="5" t="s">
        <v>31</v>
      </c>
      <c r="F37" s="5" t="s">
        <v>1318</v>
      </c>
    </row>
    <row r="38" spans="1:6" x14ac:dyDescent="0.25">
      <c r="A38" s="55" t="s">
        <v>1342</v>
      </c>
      <c r="B38" s="64">
        <v>5.6</v>
      </c>
      <c r="C38" s="54" t="s">
        <v>1315</v>
      </c>
      <c r="D38" s="5" t="s">
        <v>1243</v>
      </c>
      <c r="E38" s="5" t="s">
        <v>31</v>
      </c>
      <c r="F38" s="5" t="s">
        <v>44</v>
      </c>
    </row>
    <row r="39" spans="1:6" x14ac:dyDescent="0.25">
      <c r="A39" s="55" t="s">
        <v>1343</v>
      </c>
      <c r="B39" s="64">
        <v>5.52</v>
      </c>
      <c r="C39" s="54" t="s">
        <v>1312</v>
      </c>
      <c r="D39" s="5" t="s">
        <v>1243</v>
      </c>
      <c r="E39" s="5" t="s">
        <v>31</v>
      </c>
      <c r="F39" s="5" t="s">
        <v>1313</v>
      </c>
    </row>
    <row r="40" spans="1:6" x14ac:dyDescent="0.25">
      <c r="A40" s="55" t="s">
        <v>1344</v>
      </c>
      <c r="B40" s="64">
        <v>33.32</v>
      </c>
      <c r="C40" s="54" t="s">
        <v>1345</v>
      </c>
      <c r="D40" s="5" t="s">
        <v>1243</v>
      </c>
      <c r="E40" s="5" t="s">
        <v>31</v>
      </c>
      <c r="F40" s="5" t="s">
        <v>1318</v>
      </c>
    </row>
    <row r="41" spans="1:6" x14ac:dyDescent="0.25">
      <c r="A41" s="55" t="s">
        <v>1346</v>
      </c>
      <c r="B41" s="64">
        <v>23.1</v>
      </c>
      <c r="C41" s="54" t="s">
        <v>209</v>
      </c>
      <c r="D41" s="5" t="s">
        <v>1243</v>
      </c>
      <c r="E41" s="5" t="s">
        <v>31</v>
      </c>
      <c r="F41" s="5" t="s">
        <v>44</v>
      </c>
    </row>
    <row r="42" spans="1:6" x14ac:dyDescent="0.25">
      <c r="A42" s="55" t="s">
        <v>1347</v>
      </c>
      <c r="B42" s="64">
        <v>40.49</v>
      </c>
      <c r="C42" s="54" t="s">
        <v>209</v>
      </c>
      <c r="D42" s="5" t="s">
        <v>1243</v>
      </c>
      <c r="E42" s="5" t="s">
        <v>31</v>
      </c>
      <c r="F42" s="5" t="s">
        <v>44</v>
      </c>
    </row>
    <row r="43" spans="1:6" x14ac:dyDescent="0.25">
      <c r="A43" s="55" t="s">
        <v>1348</v>
      </c>
      <c r="B43" s="64">
        <v>10.48</v>
      </c>
      <c r="C43" s="54" t="s">
        <v>1349</v>
      </c>
      <c r="D43" s="5" t="s">
        <v>1243</v>
      </c>
      <c r="E43" s="5" t="s">
        <v>31</v>
      </c>
      <c r="F43" s="5" t="s">
        <v>44</v>
      </c>
    </row>
    <row r="44" spans="1:6" x14ac:dyDescent="0.25">
      <c r="A44" s="55" t="s">
        <v>1350</v>
      </c>
      <c r="B44" s="64">
        <v>2.88</v>
      </c>
      <c r="C44" s="54" t="s">
        <v>46</v>
      </c>
      <c r="D44" s="5" t="s">
        <v>1243</v>
      </c>
      <c r="E44" s="5" t="s">
        <v>31</v>
      </c>
      <c r="F44" s="5" t="s">
        <v>1282</v>
      </c>
    </row>
    <row r="45" spans="1:6" x14ac:dyDescent="0.25">
      <c r="A45" s="55" t="s">
        <v>1351</v>
      </c>
      <c r="B45" s="64">
        <v>16.670000000000002</v>
      </c>
      <c r="C45" s="54" t="s">
        <v>444</v>
      </c>
      <c r="D45" s="5" t="s">
        <v>1243</v>
      </c>
      <c r="E45" s="5" t="s">
        <v>31</v>
      </c>
      <c r="F45" s="5" t="s">
        <v>44</v>
      </c>
    </row>
    <row r="46" spans="1:6" x14ac:dyDescent="0.25">
      <c r="A46" s="55" t="s">
        <v>1352</v>
      </c>
      <c r="B46" s="64">
        <v>14.3</v>
      </c>
      <c r="C46" s="54" t="s">
        <v>1353</v>
      </c>
      <c r="D46" s="5" t="s">
        <v>1243</v>
      </c>
      <c r="E46" s="5" t="s">
        <v>31</v>
      </c>
      <c r="F46" s="5" t="s">
        <v>1282</v>
      </c>
    </row>
    <row r="47" spans="1:6" x14ac:dyDescent="0.25">
      <c r="A47" s="55" t="s">
        <v>1354</v>
      </c>
      <c r="B47" s="64">
        <v>19.41</v>
      </c>
      <c r="C47" s="54" t="s">
        <v>1292</v>
      </c>
      <c r="D47" s="5" t="s">
        <v>1243</v>
      </c>
      <c r="E47" s="5" t="s">
        <v>31</v>
      </c>
      <c r="F47" s="5" t="s">
        <v>1282</v>
      </c>
    </row>
    <row r="48" spans="1:6" x14ac:dyDescent="0.25">
      <c r="A48" s="55" t="s">
        <v>1355</v>
      </c>
      <c r="B48" s="64">
        <v>6.91</v>
      </c>
      <c r="C48" s="54" t="s">
        <v>1356</v>
      </c>
      <c r="D48" s="5" t="s">
        <v>1243</v>
      </c>
      <c r="E48" s="5" t="s">
        <v>31</v>
      </c>
      <c r="F48" s="5" t="s">
        <v>1282</v>
      </c>
    </row>
    <row r="49" spans="1:6" x14ac:dyDescent="0.25">
      <c r="A49" s="55" t="s">
        <v>1357</v>
      </c>
      <c r="B49" s="64">
        <v>6.21</v>
      </c>
      <c r="C49" s="54" t="s">
        <v>1358</v>
      </c>
      <c r="D49" s="5" t="s">
        <v>1243</v>
      </c>
      <c r="E49" s="5" t="s">
        <v>31</v>
      </c>
      <c r="F49" s="5" t="s">
        <v>1282</v>
      </c>
    </row>
    <row r="50" spans="1:6" x14ac:dyDescent="0.25">
      <c r="A50" s="55" t="s">
        <v>1359</v>
      </c>
      <c r="B50" s="64">
        <v>10.5</v>
      </c>
      <c r="C50" s="54" t="s">
        <v>209</v>
      </c>
      <c r="D50" s="5" t="s">
        <v>1243</v>
      </c>
      <c r="E50" s="5" t="s">
        <v>31</v>
      </c>
      <c r="F50" s="5" t="s">
        <v>44</v>
      </c>
    </row>
    <row r="51" spans="1:6" x14ac:dyDescent="0.25">
      <c r="A51" s="55" t="s">
        <v>1360</v>
      </c>
      <c r="B51" s="64">
        <v>5.66</v>
      </c>
      <c r="C51" s="54" t="s">
        <v>1361</v>
      </c>
      <c r="D51" s="5" t="s">
        <v>1243</v>
      </c>
      <c r="E51" s="5" t="s">
        <v>31</v>
      </c>
      <c r="F51" s="5" t="s">
        <v>44</v>
      </c>
    </row>
    <row r="52" spans="1:6" x14ac:dyDescent="0.25">
      <c r="A52" s="55" t="s">
        <v>1362</v>
      </c>
      <c r="B52" s="64">
        <v>16.88</v>
      </c>
      <c r="C52" s="54" t="s">
        <v>1363</v>
      </c>
      <c r="D52" s="5" t="s">
        <v>1243</v>
      </c>
      <c r="E52" s="5" t="s">
        <v>31</v>
      </c>
      <c r="F52" s="5" t="s">
        <v>44</v>
      </c>
    </row>
    <row r="53" spans="1:6" x14ac:dyDescent="0.25">
      <c r="A53" s="55" t="s">
        <v>1364</v>
      </c>
      <c r="B53" s="64">
        <v>11.85</v>
      </c>
      <c r="C53" s="54" t="s">
        <v>1365</v>
      </c>
      <c r="D53" s="5" t="s">
        <v>1243</v>
      </c>
      <c r="E53" s="5" t="s">
        <v>31</v>
      </c>
      <c r="F53" s="5" t="s">
        <v>44</v>
      </c>
    </row>
    <row r="54" spans="1:6" x14ac:dyDescent="0.25">
      <c r="A54" s="55" t="s">
        <v>1366</v>
      </c>
      <c r="B54" s="64">
        <v>3.35</v>
      </c>
      <c r="C54" s="54" t="s">
        <v>704</v>
      </c>
      <c r="D54" s="5" t="s">
        <v>1243</v>
      </c>
      <c r="E54" s="5" t="s">
        <v>31</v>
      </c>
      <c r="F54" s="5" t="s">
        <v>44</v>
      </c>
    </row>
    <row r="55" spans="1:6" x14ac:dyDescent="0.25">
      <c r="A55" s="55" t="s">
        <v>1367</v>
      </c>
      <c r="B55" s="64">
        <v>7.84</v>
      </c>
      <c r="C55" s="54" t="s">
        <v>1368</v>
      </c>
      <c r="D55" s="5" t="s">
        <v>1243</v>
      </c>
      <c r="E55" s="5" t="s">
        <v>31</v>
      </c>
      <c r="F55" s="5" t="s">
        <v>1282</v>
      </c>
    </row>
    <row r="56" spans="1:6" x14ac:dyDescent="0.25">
      <c r="A56" s="55" t="s">
        <v>1369</v>
      </c>
      <c r="B56" s="64">
        <v>3.07</v>
      </c>
      <c r="C56" s="54" t="s">
        <v>1370</v>
      </c>
      <c r="D56" s="5" t="s">
        <v>1243</v>
      </c>
      <c r="E56" s="5" t="s">
        <v>31</v>
      </c>
      <c r="F56" s="5" t="s">
        <v>1282</v>
      </c>
    </row>
    <row r="57" spans="1:6" x14ac:dyDescent="0.25">
      <c r="A57" s="55" t="s">
        <v>1371</v>
      </c>
      <c r="B57" s="64">
        <v>5.84</v>
      </c>
      <c r="C57" s="54" t="s">
        <v>1372</v>
      </c>
      <c r="D57" s="5" t="s">
        <v>1243</v>
      </c>
      <c r="E57" s="5" t="s">
        <v>31</v>
      </c>
      <c r="F57" s="5" t="s">
        <v>1373</v>
      </c>
    </row>
    <row r="58" spans="1:6" x14ac:dyDescent="0.25">
      <c r="A58" s="55" t="s">
        <v>1374</v>
      </c>
      <c r="B58" s="64">
        <v>5</v>
      </c>
      <c r="C58" s="54" t="s">
        <v>46</v>
      </c>
      <c r="D58" s="5" t="s">
        <v>1243</v>
      </c>
      <c r="E58" s="5" t="s">
        <v>31</v>
      </c>
      <c r="F58" s="5" t="s">
        <v>44</v>
      </c>
    </row>
    <row r="59" spans="1:6" x14ac:dyDescent="0.25">
      <c r="A59" s="55" t="s">
        <v>1375</v>
      </c>
      <c r="B59" s="64">
        <v>54.31</v>
      </c>
      <c r="C59" s="54" t="s">
        <v>209</v>
      </c>
      <c r="D59" s="5" t="s">
        <v>1243</v>
      </c>
      <c r="E59" s="5" t="s">
        <v>31</v>
      </c>
      <c r="F59" s="5"/>
    </row>
    <row r="60" spans="1:6" x14ac:dyDescent="0.25">
      <c r="A60" s="55" t="s">
        <v>1376</v>
      </c>
      <c r="B60" s="64">
        <v>22.65</v>
      </c>
      <c r="C60" s="54" t="s">
        <v>209</v>
      </c>
      <c r="D60" s="5" t="s">
        <v>1243</v>
      </c>
      <c r="E60" s="5" t="s">
        <v>31</v>
      </c>
      <c r="F60" s="5"/>
    </row>
    <row r="61" spans="1:6" x14ac:dyDescent="0.25">
      <c r="A61" s="55" t="s">
        <v>1377</v>
      </c>
      <c r="B61" s="64">
        <v>7.13</v>
      </c>
      <c r="C61" s="54" t="s">
        <v>1378</v>
      </c>
      <c r="D61" s="5" t="s">
        <v>1243</v>
      </c>
      <c r="E61" s="5" t="s">
        <v>31</v>
      </c>
      <c r="F61" s="6"/>
    </row>
    <row r="62" spans="1:6" x14ac:dyDescent="0.25">
      <c r="A62" s="55" t="s">
        <v>1379</v>
      </c>
      <c r="B62" s="64">
        <v>2.09</v>
      </c>
      <c r="C62" s="54" t="s">
        <v>1380</v>
      </c>
      <c r="D62" s="5" t="s">
        <v>1243</v>
      </c>
      <c r="E62" s="5" t="s">
        <v>31</v>
      </c>
      <c r="F62" s="6"/>
    </row>
    <row r="63" spans="1:6" x14ac:dyDescent="0.25">
      <c r="A63" s="55" t="s">
        <v>1381</v>
      </c>
      <c r="B63" s="64">
        <v>2.09</v>
      </c>
      <c r="C63" s="54" t="s">
        <v>1382</v>
      </c>
      <c r="D63" s="5" t="s">
        <v>1243</v>
      </c>
      <c r="E63" s="5" t="s">
        <v>31</v>
      </c>
      <c r="F63" s="6"/>
    </row>
    <row r="64" spans="1:6" x14ac:dyDescent="0.25">
      <c r="A64" s="57" t="s">
        <v>35</v>
      </c>
      <c r="B64" s="75">
        <f>SUM(B2:B63)</f>
        <v>1068.22</v>
      </c>
      <c r="C64" s="25"/>
      <c r="D64" s="25"/>
      <c r="E64" s="25"/>
      <c r="F64" s="6"/>
    </row>
    <row r="65" spans="1:9" x14ac:dyDescent="0.25">
      <c r="A65" s="43"/>
      <c r="B65" s="107"/>
      <c r="C65" s="22"/>
      <c r="D65" s="22"/>
      <c r="E65" s="22"/>
      <c r="F65" s="26"/>
    </row>
    <row r="66" spans="1:9" x14ac:dyDescent="0.25">
      <c r="H66" s="58" t="s">
        <v>28</v>
      </c>
      <c r="I66" s="58" t="s">
        <v>29</v>
      </c>
    </row>
    <row r="67" spans="1:9" x14ac:dyDescent="0.25">
      <c r="H67" s="58" t="s">
        <v>30</v>
      </c>
      <c r="I67" s="106">
        <f>SUMIF(E:E,"Biała*",B:B)</f>
        <v>0</v>
      </c>
    </row>
    <row r="68" spans="1:9" x14ac:dyDescent="0.25">
      <c r="H68" s="58" t="s">
        <v>31</v>
      </c>
      <c r="I68" s="106">
        <f>SUMIF(E:E,"Zielona*",B:B)</f>
        <v>980.51</v>
      </c>
    </row>
    <row r="69" spans="1:9" x14ac:dyDescent="0.25">
      <c r="H69" s="58" t="s">
        <v>32</v>
      </c>
      <c r="I69" s="106">
        <f>SUMIF(E:E,"szara",B:B)</f>
        <v>74.86</v>
      </c>
    </row>
    <row r="70" spans="1:9" x14ac:dyDescent="0.25">
      <c r="H70" s="58" t="s">
        <v>33</v>
      </c>
      <c r="I70" s="106">
        <f>SUMIF(E:E,"szara biurowa",B:B)</f>
        <v>0</v>
      </c>
    </row>
    <row r="71" spans="1:9" x14ac:dyDescent="0.25">
      <c r="H71" s="58" t="s">
        <v>34</v>
      </c>
      <c r="I71" s="106">
        <f>SUMIF(E:E,"nie sprzątamy",B:B)</f>
        <v>12.850000000000001</v>
      </c>
    </row>
    <row r="72" spans="1:9" x14ac:dyDescent="0.25">
      <c r="H72" s="58" t="s">
        <v>35</v>
      </c>
      <c r="I72" s="106">
        <f>SUM(I67:I71)</f>
        <v>1068.2199999999998</v>
      </c>
    </row>
  </sheetData>
  <pageMargins left="0.7" right="0.7" top="0.75" bottom="0.75" header="0.3" footer="0.3"/>
  <pageSetup paperSize="9" scale="82" orientation="landscape" r:id="rId1"/>
  <headerFooter>
    <oddHeader>&amp;L&amp;"-,Pogrubiony"&amp;10 ZP/32/2026
Usługa specjalistycznego sprzątania i całodobowego utrzymania czystości w pomieszczeniach szpitalnych oraz segregacji odpadów komunalnych i medycznych na terenie Szpitala&amp;RBG5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I74"/>
  <sheetViews>
    <sheetView view="pageLayout" zoomScaleNormal="100" zoomScaleSheetLayoutView="115" workbookViewId="0">
      <selection activeCell="M19" sqref="M19"/>
    </sheetView>
  </sheetViews>
  <sheetFormatPr defaultColWidth="8.7109375" defaultRowHeight="10.5" x14ac:dyDescent="0.15"/>
  <cols>
    <col min="1" max="1" width="12.42578125" style="41" customWidth="1"/>
    <col min="2" max="2" width="11.42578125" style="42" customWidth="1"/>
    <col min="3" max="3" width="49.7109375" style="41" customWidth="1"/>
    <col min="4" max="4" width="21.85546875" style="26" customWidth="1"/>
    <col min="5" max="5" width="10.140625" style="26" customWidth="1"/>
    <col min="6" max="6" width="13.5703125" style="26" customWidth="1"/>
    <col min="7" max="8" width="8.7109375" style="22" customWidth="1"/>
    <col min="9" max="16384" width="8.7109375" style="22"/>
  </cols>
  <sheetData>
    <row r="1" spans="1:6" ht="31.5" customHeight="1" x14ac:dyDescent="0.15">
      <c r="A1" s="21" t="s">
        <v>1383</v>
      </c>
      <c r="B1" s="38" t="s">
        <v>29</v>
      </c>
      <c r="C1" s="39" t="s">
        <v>38</v>
      </c>
      <c r="D1" s="21" t="s">
        <v>39</v>
      </c>
      <c r="E1" s="21" t="s">
        <v>28</v>
      </c>
      <c r="F1" s="21" t="s">
        <v>40</v>
      </c>
    </row>
    <row r="2" spans="1:6" x14ac:dyDescent="0.15">
      <c r="A2" s="3" t="s">
        <v>383</v>
      </c>
      <c r="B2" s="4">
        <v>30.8</v>
      </c>
      <c r="C2" s="5" t="s">
        <v>1384</v>
      </c>
      <c r="D2" s="6" t="s">
        <v>1385</v>
      </c>
      <c r="E2" s="6" t="s">
        <v>30</v>
      </c>
      <c r="F2" s="6" t="s">
        <v>1282</v>
      </c>
    </row>
    <row r="3" spans="1:6" x14ac:dyDescent="0.15">
      <c r="A3" s="3" t="s">
        <v>313</v>
      </c>
      <c r="B3" s="4">
        <v>6.3</v>
      </c>
      <c r="C3" s="5" t="s">
        <v>1386</v>
      </c>
      <c r="D3" s="6" t="s">
        <v>1385</v>
      </c>
      <c r="E3" s="6" t="s">
        <v>30</v>
      </c>
      <c r="F3" s="6" t="s">
        <v>1282</v>
      </c>
    </row>
    <row r="4" spans="1:6" x14ac:dyDescent="0.15">
      <c r="A4" s="3" t="s">
        <v>315</v>
      </c>
      <c r="B4" s="4">
        <v>5.8</v>
      </c>
      <c r="C4" s="5" t="s">
        <v>57</v>
      </c>
      <c r="D4" s="6" t="s">
        <v>1385</v>
      </c>
      <c r="E4" s="6" t="s">
        <v>30</v>
      </c>
      <c r="F4" s="6" t="s">
        <v>1282</v>
      </c>
    </row>
    <row r="5" spans="1:6" x14ac:dyDescent="0.15">
      <c r="A5" s="3" t="s">
        <v>317</v>
      </c>
      <c r="B5" s="4">
        <v>4.4000000000000004</v>
      </c>
      <c r="C5" s="5" t="s">
        <v>1387</v>
      </c>
      <c r="D5" s="6" t="s">
        <v>1385</v>
      </c>
      <c r="E5" s="6" t="s">
        <v>30</v>
      </c>
      <c r="F5" s="6" t="s">
        <v>1282</v>
      </c>
    </row>
    <row r="6" spans="1:6" x14ac:dyDescent="0.15">
      <c r="A6" s="3" t="s">
        <v>319</v>
      </c>
      <c r="B6" s="4">
        <v>13.8</v>
      </c>
      <c r="C6" s="5" t="s">
        <v>331</v>
      </c>
      <c r="D6" s="6" t="s">
        <v>1385</v>
      </c>
      <c r="E6" s="6" t="s">
        <v>30</v>
      </c>
      <c r="F6" s="6" t="s">
        <v>1332</v>
      </c>
    </row>
    <row r="7" spans="1:6" x14ac:dyDescent="0.15">
      <c r="A7" s="3" t="s">
        <v>338</v>
      </c>
      <c r="B7" s="4">
        <v>29.8</v>
      </c>
      <c r="C7" s="7" t="s">
        <v>1388</v>
      </c>
      <c r="D7" s="6" t="s">
        <v>1385</v>
      </c>
      <c r="E7" s="6" t="s">
        <v>30</v>
      </c>
      <c r="F7" s="6" t="s">
        <v>1332</v>
      </c>
    </row>
    <row r="8" spans="1:6" x14ac:dyDescent="0.15">
      <c r="A8" s="3" t="s">
        <v>340</v>
      </c>
      <c r="B8" s="4">
        <v>24.8</v>
      </c>
      <c r="C8" s="7" t="s">
        <v>1389</v>
      </c>
      <c r="D8" s="6" t="s">
        <v>1385</v>
      </c>
      <c r="E8" s="6" t="s">
        <v>30</v>
      </c>
      <c r="F8" s="6" t="s">
        <v>1332</v>
      </c>
    </row>
    <row r="9" spans="1:6" x14ac:dyDescent="0.15">
      <c r="A9" s="3" t="s">
        <v>290</v>
      </c>
      <c r="B9" s="4">
        <v>25.2</v>
      </c>
      <c r="C9" s="7" t="s">
        <v>1390</v>
      </c>
      <c r="D9" s="6" t="s">
        <v>1385</v>
      </c>
      <c r="E9" s="6" t="s">
        <v>30</v>
      </c>
      <c r="F9" s="6" t="s">
        <v>1332</v>
      </c>
    </row>
    <row r="10" spans="1:6" x14ac:dyDescent="0.15">
      <c r="A10" s="3" t="s">
        <v>912</v>
      </c>
      <c r="B10" s="4">
        <v>17.3</v>
      </c>
      <c r="C10" s="5" t="s">
        <v>1391</v>
      </c>
      <c r="D10" s="6" t="s">
        <v>1385</v>
      </c>
      <c r="E10" s="6" t="s">
        <v>30</v>
      </c>
      <c r="F10" s="6" t="s">
        <v>1332</v>
      </c>
    </row>
    <row r="11" spans="1:6" x14ac:dyDescent="0.15">
      <c r="A11" s="3" t="s">
        <v>342</v>
      </c>
      <c r="B11" s="4">
        <v>80</v>
      </c>
      <c r="C11" s="5" t="s">
        <v>1392</v>
      </c>
      <c r="D11" s="6" t="s">
        <v>1385</v>
      </c>
      <c r="E11" s="6" t="s">
        <v>30</v>
      </c>
      <c r="F11" s="6" t="s">
        <v>1282</v>
      </c>
    </row>
    <row r="12" spans="1:6" x14ac:dyDescent="0.15">
      <c r="A12" s="3" t="s">
        <v>293</v>
      </c>
      <c r="B12" s="4">
        <v>51.1</v>
      </c>
      <c r="C12" s="5" t="s">
        <v>1393</v>
      </c>
      <c r="D12" s="6" t="s">
        <v>43</v>
      </c>
      <c r="E12" s="6" t="s">
        <v>30</v>
      </c>
      <c r="F12" s="6" t="s">
        <v>1332</v>
      </c>
    </row>
    <row r="13" spans="1:6" x14ac:dyDescent="0.15">
      <c r="A13" s="3" t="s">
        <v>909</v>
      </c>
      <c r="B13" s="4">
        <v>40.299999999999997</v>
      </c>
      <c r="C13" s="7" t="s">
        <v>1394</v>
      </c>
      <c r="D13" s="6" t="s">
        <v>43</v>
      </c>
      <c r="E13" s="6" t="s">
        <v>30</v>
      </c>
      <c r="F13" s="6" t="s">
        <v>1332</v>
      </c>
    </row>
    <row r="14" spans="1:6" x14ac:dyDescent="0.15">
      <c r="A14" s="3" t="s">
        <v>347</v>
      </c>
      <c r="B14" s="4">
        <v>27</v>
      </c>
      <c r="C14" s="5" t="s">
        <v>1395</v>
      </c>
      <c r="D14" s="6" t="s">
        <v>43</v>
      </c>
      <c r="E14" s="6" t="s">
        <v>30</v>
      </c>
      <c r="F14" s="6" t="s">
        <v>1332</v>
      </c>
    </row>
    <row r="15" spans="1:6" x14ac:dyDescent="0.15">
      <c r="A15" s="3" t="s">
        <v>350</v>
      </c>
      <c r="B15" s="4">
        <v>6.5</v>
      </c>
      <c r="C15" s="5" t="s">
        <v>1396</v>
      </c>
      <c r="D15" s="6" t="s">
        <v>43</v>
      </c>
      <c r="E15" s="6" t="s">
        <v>30</v>
      </c>
      <c r="F15" s="6" t="s">
        <v>1332</v>
      </c>
    </row>
    <row r="16" spans="1:6" x14ac:dyDescent="0.15">
      <c r="A16" s="3" t="s">
        <v>351</v>
      </c>
      <c r="B16" s="4">
        <v>4</v>
      </c>
      <c r="C16" s="5" t="s">
        <v>1397</v>
      </c>
      <c r="D16" s="6" t="s">
        <v>43</v>
      </c>
      <c r="E16" s="6" t="s">
        <v>30</v>
      </c>
      <c r="F16" s="6" t="s">
        <v>1282</v>
      </c>
    </row>
    <row r="17" spans="1:6" x14ac:dyDescent="0.15">
      <c r="A17" s="3" t="s">
        <v>360</v>
      </c>
      <c r="B17" s="4">
        <v>28.4</v>
      </c>
      <c r="C17" s="5" t="s">
        <v>1398</v>
      </c>
      <c r="D17" s="6" t="s">
        <v>43</v>
      </c>
      <c r="E17" s="6" t="s">
        <v>30</v>
      </c>
      <c r="F17" s="6" t="s">
        <v>1332</v>
      </c>
    </row>
    <row r="18" spans="1:6" x14ac:dyDescent="0.15">
      <c r="A18" s="3" t="s">
        <v>362</v>
      </c>
      <c r="B18" s="4">
        <v>20.3</v>
      </c>
      <c r="C18" s="5" t="s">
        <v>1399</v>
      </c>
      <c r="D18" s="6" t="s">
        <v>43</v>
      </c>
      <c r="E18" s="6" t="s">
        <v>30</v>
      </c>
      <c r="F18" s="6" t="s">
        <v>1282</v>
      </c>
    </row>
    <row r="19" spans="1:6" x14ac:dyDescent="0.15">
      <c r="A19" s="3" t="s">
        <v>364</v>
      </c>
      <c r="B19" s="4">
        <v>20.3</v>
      </c>
      <c r="C19" s="5" t="s">
        <v>1400</v>
      </c>
      <c r="D19" s="6" t="s">
        <v>43</v>
      </c>
      <c r="E19" s="6" t="s">
        <v>30</v>
      </c>
      <c r="F19" s="6" t="s">
        <v>1332</v>
      </c>
    </row>
    <row r="20" spans="1:6" x14ac:dyDescent="0.15">
      <c r="A20" s="3" t="s">
        <v>366</v>
      </c>
      <c r="B20" s="4">
        <v>9.1999999999999993</v>
      </c>
      <c r="C20" s="5" t="s">
        <v>1401</v>
      </c>
      <c r="D20" s="6" t="s">
        <v>43</v>
      </c>
      <c r="E20" s="6" t="s">
        <v>30</v>
      </c>
      <c r="F20" s="6" t="s">
        <v>1332</v>
      </c>
    </row>
    <row r="21" spans="1:6" x14ac:dyDescent="0.15">
      <c r="A21" s="3" t="s">
        <v>369</v>
      </c>
      <c r="B21" s="4">
        <v>30.4</v>
      </c>
      <c r="C21" s="5" t="s">
        <v>1402</v>
      </c>
      <c r="D21" s="6" t="s">
        <v>43</v>
      </c>
      <c r="E21" s="6" t="s">
        <v>30</v>
      </c>
      <c r="F21" s="6" t="s">
        <v>1332</v>
      </c>
    </row>
    <row r="22" spans="1:6" x14ac:dyDescent="0.15">
      <c r="A22" s="3" t="s">
        <v>370</v>
      </c>
      <c r="B22" s="4">
        <v>92.5</v>
      </c>
      <c r="C22" s="5" t="s">
        <v>1403</v>
      </c>
      <c r="D22" s="6" t="s">
        <v>43</v>
      </c>
      <c r="E22" s="6" t="s">
        <v>30</v>
      </c>
      <c r="F22" s="6" t="s">
        <v>1332</v>
      </c>
    </row>
    <row r="23" spans="1:6" x14ac:dyDescent="0.15">
      <c r="A23" s="3" t="s">
        <v>373</v>
      </c>
      <c r="B23" s="4">
        <v>26.1</v>
      </c>
      <c r="C23" s="5" t="s">
        <v>1404</v>
      </c>
      <c r="D23" s="5" t="s">
        <v>329</v>
      </c>
      <c r="E23" s="6" t="s">
        <v>32</v>
      </c>
      <c r="F23" s="6" t="s">
        <v>1332</v>
      </c>
    </row>
    <row r="24" spans="1:6" x14ac:dyDescent="0.15">
      <c r="A24" s="3" t="s">
        <v>336</v>
      </c>
      <c r="B24" s="4">
        <v>12.4</v>
      </c>
      <c r="C24" s="5" t="s">
        <v>1405</v>
      </c>
      <c r="D24" s="5" t="s">
        <v>329</v>
      </c>
      <c r="E24" s="6" t="s">
        <v>32</v>
      </c>
      <c r="F24" s="6" t="s">
        <v>1332</v>
      </c>
    </row>
    <row r="25" spans="1:6" x14ac:dyDescent="0.15">
      <c r="A25" s="3" t="s">
        <v>352</v>
      </c>
      <c r="B25" s="4">
        <v>20.9</v>
      </c>
      <c r="C25" s="5" t="s">
        <v>1406</v>
      </c>
      <c r="D25" s="5" t="s">
        <v>329</v>
      </c>
      <c r="E25" s="6" t="s">
        <v>32</v>
      </c>
      <c r="F25" s="6" t="s">
        <v>1332</v>
      </c>
    </row>
    <row r="26" spans="1:6" x14ac:dyDescent="0.15">
      <c r="A26" s="3" t="s">
        <v>354</v>
      </c>
      <c r="B26" s="4">
        <v>26.2</v>
      </c>
      <c r="C26" s="5" t="s">
        <v>1407</v>
      </c>
      <c r="D26" s="5" t="s">
        <v>329</v>
      </c>
      <c r="E26" s="6" t="s">
        <v>32</v>
      </c>
      <c r="F26" s="6" t="s">
        <v>1332</v>
      </c>
    </row>
    <row r="27" spans="1:6" x14ac:dyDescent="0.15">
      <c r="A27" s="3" t="s">
        <v>353</v>
      </c>
      <c r="B27" s="4">
        <v>24.7</v>
      </c>
      <c r="C27" s="5" t="s">
        <v>1408</v>
      </c>
      <c r="D27" s="5" t="s">
        <v>329</v>
      </c>
      <c r="E27" s="6" t="s">
        <v>32</v>
      </c>
      <c r="F27" s="6" t="s">
        <v>1332</v>
      </c>
    </row>
    <row r="28" spans="1:6" x14ac:dyDescent="0.15">
      <c r="A28" s="3" t="s">
        <v>355</v>
      </c>
      <c r="B28" s="4">
        <v>20.8</v>
      </c>
      <c r="C28" s="5" t="s">
        <v>1409</v>
      </c>
      <c r="D28" s="5" t="s">
        <v>329</v>
      </c>
      <c r="E28" s="6" t="s">
        <v>32</v>
      </c>
      <c r="F28" s="6" t="s">
        <v>1332</v>
      </c>
    </row>
    <row r="29" spans="1:6" x14ac:dyDescent="0.15">
      <c r="A29" s="3" t="s">
        <v>303</v>
      </c>
      <c r="B29" s="4">
        <v>5.2</v>
      </c>
      <c r="C29" s="5" t="s">
        <v>46</v>
      </c>
      <c r="D29" s="5" t="s">
        <v>329</v>
      </c>
      <c r="E29" s="6" t="s">
        <v>32</v>
      </c>
      <c r="F29" s="6" t="s">
        <v>1332</v>
      </c>
    </row>
    <row r="30" spans="1:6" x14ac:dyDescent="0.15">
      <c r="A30" s="3" t="s">
        <v>304</v>
      </c>
      <c r="B30" s="4">
        <v>31.7</v>
      </c>
      <c r="C30" s="5" t="s">
        <v>1392</v>
      </c>
      <c r="D30" s="5" t="s">
        <v>329</v>
      </c>
      <c r="E30" s="6" t="s">
        <v>32</v>
      </c>
      <c r="F30" s="6" t="s">
        <v>1332</v>
      </c>
    </row>
    <row r="31" spans="1:6" x14ac:dyDescent="0.15">
      <c r="A31" s="3" t="s">
        <v>305</v>
      </c>
      <c r="B31" s="4">
        <v>15</v>
      </c>
      <c r="C31" s="5" t="s">
        <v>1410</v>
      </c>
      <c r="D31" s="5" t="s">
        <v>329</v>
      </c>
      <c r="E31" s="6" t="s">
        <v>32</v>
      </c>
      <c r="F31" s="6" t="s">
        <v>1332</v>
      </c>
    </row>
    <row r="32" spans="1:6" x14ac:dyDescent="0.15">
      <c r="A32" s="3" t="s">
        <v>306</v>
      </c>
      <c r="B32" s="4">
        <v>29.2</v>
      </c>
      <c r="C32" s="5" t="s">
        <v>1411</v>
      </c>
      <c r="D32" s="5" t="s">
        <v>329</v>
      </c>
      <c r="E32" s="6" t="s">
        <v>32</v>
      </c>
      <c r="F32" s="6" t="s">
        <v>1332</v>
      </c>
    </row>
    <row r="33" spans="1:6" x14ac:dyDescent="0.15">
      <c r="A33" s="3" t="s">
        <v>307</v>
      </c>
      <c r="B33" s="4">
        <v>29.2</v>
      </c>
      <c r="C33" s="5" t="s">
        <v>1412</v>
      </c>
      <c r="D33" s="5" t="s">
        <v>329</v>
      </c>
      <c r="E33" s="6" t="s">
        <v>32</v>
      </c>
      <c r="F33" s="6" t="s">
        <v>1332</v>
      </c>
    </row>
    <row r="34" spans="1:6" x14ac:dyDescent="0.15">
      <c r="A34" s="3" t="s">
        <v>309</v>
      </c>
      <c r="B34" s="4">
        <v>31.2</v>
      </c>
      <c r="C34" s="5" t="s">
        <v>1413</v>
      </c>
      <c r="D34" s="5" t="s">
        <v>329</v>
      </c>
      <c r="E34" s="6" t="s">
        <v>32</v>
      </c>
      <c r="F34" s="6" t="s">
        <v>1332</v>
      </c>
    </row>
    <row r="35" spans="1:6" x14ac:dyDescent="0.15">
      <c r="A35" s="3" t="s">
        <v>308</v>
      </c>
      <c r="B35" s="4">
        <v>9.4</v>
      </c>
      <c r="C35" s="5" t="s">
        <v>329</v>
      </c>
      <c r="D35" s="5" t="s">
        <v>329</v>
      </c>
      <c r="E35" s="6" t="s">
        <v>32</v>
      </c>
      <c r="F35" s="6" t="s">
        <v>1332</v>
      </c>
    </row>
    <row r="36" spans="1:6" x14ac:dyDescent="0.15">
      <c r="A36" s="3" t="s">
        <v>310</v>
      </c>
      <c r="B36" s="4">
        <v>7</v>
      </c>
      <c r="C36" s="5" t="s">
        <v>232</v>
      </c>
      <c r="D36" s="5" t="s">
        <v>329</v>
      </c>
      <c r="E36" s="6" t="s">
        <v>32</v>
      </c>
      <c r="F36" s="6" t="s">
        <v>1282</v>
      </c>
    </row>
    <row r="37" spans="1:6" x14ac:dyDescent="0.15">
      <c r="A37" s="3" t="s">
        <v>311</v>
      </c>
      <c r="B37" s="4">
        <v>4.2</v>
      </c>
      <c r="C37" s="5" t="s">
        <v>57</v>
      </c>
      <c r="D37" s="5" t="s">
        <v>329</v>
      </c>
      <c r="E37" s="6" t="s">
        <v>32</v>
      </c>
      <c r="F37" s="6" t="s">
        <v>1282</v>
      </c>
    </row>
    <row r="38" spans="1:6" x14ac:dyDescent="0.15">
      <c r="A38" s="3" t="s">
        <v>312</v>
      </c>
      <c r="B38" s="4">
        <v>6.2</v>
      </c>
      <c r="C38" s="5" t="s">
        <v>1320</v>
      </c>
      <c r="D38" s="5" t="s">
        <v>329</v>
      </c>
      <c r="E38" s="6" t="s">
        <v>32</v>
      </c>
      <c r="F38" s="6" t="s">
        <v>1282</v>
      </c>
    </row>
    <row r="39" spans="1:6" x14ac:dyDescent="0.15">
      <c r="A39" s="3" t="s">
        <v>332</v>
      </c>
      <c r="B39" s="4">
        <v>15.7</v>
      </c>
      <c r="C39" s="5" t="s">
        <v>444</v>
      </c>
      <c r="D39" s="5" t="s">
        <v>329</v>
      </c>
      <c r="E39" s="6" t="s">
        <v>32</v>
      </c>
      <c r="F39" s="6" t="s">
        <v>1332</v>
      </c>
    </row>
    <row r="40" spans="1:6" x14ac:dyDescent="0.15">
      <c r="A40" s="3" t="s">
        <v>330</v>
      </c>
      <c r="B40" s="4">
        <v>8.9</v>
      </c>
      <c r="C40" s="5" t="s">
        <v>698</v>
      </c>
      <c r="D40" s="5" t="s">
        <v>329</v>
      </c>
      <c r="E40" s="6" t="s">
        <v>32</v>
      </c>
      <c r="F40" s="6" t="s">
        <v>1332</v>
      </c>
    </row>
    <row r="41" spans="1:6" x14ac:dyDescent="0.15">
      <c r="A41" s="3" t="s">
        <v>328</v>
      </c>
      <c r="B41" s="4">
        <v>4.3</v>
      </c>
      <c r="C41" s="5" t="s">
        <v>1397</v>
      </c>
      <c r="D41" s="5" t="s">
        <v>329</v>
      </c>
      <c r="E41" s="6" t="s">
        <v>32</v>
      </c>
      <c r="F41" s="6" t="s">
        <v>1282</v>
      </c>
    </row>
    <row r="42" spans="1:6" x14ac:dyDescent="0.15">
      <c r="A42" s="3" t="s">
        <v>322</v>
      </c>
      <c r="B42" s="4">
        <v>6.8</v>
      </c>
      <c r="C42" s="5" t="s">
        <v>57</v>
      </c>
      <c r="D42" s="5" t="s">
        <v>329</v>
      </c>
      <c r="E42" s="6" t="s">
        <v>32</v>
      </c>
      <c r="F42" s="6" t="s">
        <v>1282</v>
      </c>
    </row>
    <row r="43" spans="1:6" x14ac:dyDescent="0.15">
      <c r="A43" s="3" t="s">
        <v>321</v>
      </c>
      <c r="B43" s="4">
        <v>22</v>
      </c>
      <c r="C43" s="5" t="s">
        <v>1392</v>
      </c>
      <c r="D43" s="5" t="s">
        <v>329</v>
      </c>
      <c r="E43" s="6" t="s">
        <v>32</v>
      </c>
      <c r="F43" s="6" t="s">
        <v>1332</v>
      </c>
    </row>
    <row r="44" spans="1:6" x14ac:dyDescent="0.15">
      <c r="A44" s="3" t="s">
        <v>320</v>
      </c>
      <c r="B44" s="4">
        <v>16.3</v>
      </c>
      <c r="C44" s="5" t="s">
        <v>1183</v>
      </c>
      <c r="D44" s="5" t="s">
        <v>329</v>
      </c>
      <c r="E44" s="6" t="s">
        <v>32</v>
      </c>
      <c r="F44" s="6" t="s">
        <v>1332</v>
      </c>
    </row>
    <row r="45" spans="1:6" x14ac:dyDescent="0.15">
      <c r="A45" s="3" t="s">
        <v>379</v>
      </c>
      <c r="B45" s="4">
        <v>16.5</v>
      </c>
      <c r="C45" s="5" t="s">
        <v>479</v>
      </c>
      <c r="D45" s="5" t="s">
        <v>329</v>
      </c>
      <c r="E45" s="6" t="s">
        <v>32</v>
      </c>
      <c r="F45" s="6" t="s">
        <v>1332</v>
      </c>
    </row>
    <row r="46" spans="1:6" x14ac:dyDescent="0.15">
      <c r="A46" s="3" t="s">
        <v>946</v>
      </c>
      <c r="B46" s="4">
        <v>16.600000000000001</v>
      </c>
      <c r="C46" s="5" t="s">
        <v>341</v>
      </c>
      <c r="D46" s="6" t="s">
        <v>1385</v>
      </c>
      <c r="E46" s="6" t="s">
        <v>32</v>
      </c>
      <c r="F46" s="6" t="s">
        <v>1332</v>
      </c>
    </row>
    <row r="47" spans="1:6" x14ac:dyDescent="0.15">
      <c r="A47" s="3" t="s">
        <v>952</v>
      </c>
      <c r="B47" s="4">
        <v>14</v>
      </c>
      <c r="C47" s="5" t="s">
        <v>737</v>
      </c>
      <c r="D47" s="6" t="s">
        <v>1385</v>
      </c>
      <c r="E47" s="6" t="s">
        <v>32</v>
      </c>
      <c r="F47" s="6" t="s">
        <v>1332</v>
      </c>
    </row>
    <row r="48" spans="1:6" x14ac:dyDescent="0.15">
      <c r="A48" s="3" t="s">
        <v>356</v>
      </c>
      <c r="B48" s="4">
        <v>25.6</v>
      </c>
      <c r="C48" s="5" t="s">
        <v>1392</v>
      </c>
      <c r="D48" s="6" t="s">
        <v>1385</v>
      </c>
      <c r="E48" s="6" t="s">
        <v>32</v>
      </c>
      <c r="F48" s="6" t="s">
        <v>1332</v>
      </c>
    </row>
    <row r="49" spans="1:6" x14ac:dyDescent="0.15">
      <c r="A49" s="3" t="s">
        <v>357</v>
      </c>
      <c r="B49" s="4">
        <v>9.8000000000000007</v>
      </c>
      <c r="C49" s="5" t="s">
        <v>1392</v>
      </c>
      <c r="D49" s="6" t="s">
        <v>1385</v>
      </c>
      <c r="E49" s="6" t="s">
        <v>32</v>
      </c>
      <c r="F49" s="6" t="s">
        <v>1332</v>
      </c>
    </row>
    <row r="50" spans="1:6" x14ac:dyDescent="0.15">
      <c r="A50" s="3" t="s">
        <v>358</v>
      </c>
      <c r="B50" s="4">
        <v>14</v>
      </c>
      <c r="C50" s="5" t="s">
        <v>1414</v>
      </c>
      <c r="D50" s="6" t="s">
        <v>1385</v>
      </c>
      <c r="E50" s="6" t="s">
        <v>32</v>
      </c>
      <c r="F50" s="6" t="s">
        <v>1332</v>
      </c>
    </row>
    <row r="51" spans="1:6" x14ac:dyDescent="0.15">
      <c r="A51" s="3" t="s">
        <v>920</v>
      </c>
      <c r="B51" s="4">
        <v>4.4000000000000004</v>
      </c>
      <c r="C51" s="5" t="s">
        <v>57</v>
      </c>
      <c r="D51" s="6" t="s">
        <v>1385</v>
      </c>
      <c r="E51" s="6" t="s">
        <v>32</v>
      </c>
      <c r="F51" s="6" t="s">
        <v>1282</v>
      </c>
    </row>
    <row r="52" spans="1:6" x14ac:dyDescent="0.15">
      <c r="A52" s="3" t="s">
        <v>297</v>
      </c>
      <c r="B52" s="4">
        <v>3.4</v>
      </c>
      <c r="C52" s="5" t="s">
        <v>1320</v>
      </c>
      <c r="D52" s="6" t="s">
        <v>159</v>
      </c>
      <c r="E52" s="6" t="s">
        <v>32</v>
      </c>
      <c r="F52" s="6" t="s">
        <v>1282</v>
      </c>
    </row>
    <row r="53" spans="1:6" x14ac:dyDescent="0.15">
      <c r="A53" s="3" t="s">
        <v>375</v>
      </c>
      <c r="B53" s="4">
        <v>4.4000000000000004</v>
      </c>
      <c r="C53" s="5" t="s">
        <v>46</v>
      </c>
      <c r="D53" s="5" t="s">
        <v>329</v>
      </c>
      <c r="E53" s="6" t="s">
        <v>174</v>
      </c>
      <c r="F53" s="6" t="s">
        <v>1332</v>
      </c>
    </row>
    <row r="54" spans="1:6" x14ac:dyDescent="0.15">
      <c r="A54" s="3" t="s">
        <v>377</v>
      </c>
      <c r="B54" s="4">
        <v>26.1</v>
      </c>
      <c r="C54" s="5" t="s">
        <v>1415</v>
      </c>
      <c r="D54" s="5" t="s">
        <v>329</v>
      </c>
      <c r="E54" s="6" t="s">
        <v>174</v>
      </c>
      <c r="F54" s="6" t="s">
        <v>1332</v>
      </c>
    </row>
    <row r="55" spans="1:6" x14ac:dyDescent="0.15">
      <c r="A55" s="3" t="s">
        <v>380</v>
      </c>
      <c r="B55" s="4">
        <v>14.9</v>
      </c>
      <c r="C55" s="5" t="s">
        <v>1416</v>
      </c>
      <c r="D55" s="5" t="s">
        <v>329</v>
      </c>
      <c r="E55" s="6" t="s">
        <v>174</v>
      </c>
      <c r="F55" s="6" t="s">
        <v>1282</v>
      </c>
    </row>
    <row r="56" spans="1:6" x14ac:dyDescent="0.15">
      <c r="A56" s="3" t="s">
        <v>382</v>
      </c>
      <c r="B56" s="4">
        <v>3.3</v>
      </c>
      <c r="C56" s="5" t="s">
        <v>1397</v>
      </c>
      <c r="D56" s="5" t="s">
        <v>329</v>
      </c>
      <c r="E56" s="6" t="s">
        <v>174</v>
      </c>
      <c r="F56" s="6" t="s">
        <v>1282</v>
      </c>
    </row>
    <row r="57" spans="1:6" x14ac:dyDescent="0.15">
      <c r="A57" s="3" t="s">
        <v>296</v>
      </c>
      <c r="B57" s="4">
        <v>5.5</v>
      </c>
      <c r="C57" s="5" t="s">
        <v>1396</v>
      </c>
      <c r="D57" s="6" t="s">
        <v>1385</v>
      </c>
      <c r="E57" s="6" t="s">
        <v>174</v>
      </c>
      <c r="F57" s="6" t="s">
        <v>1332</v>
      </c>
    </row>
    <row r="58" spans="1:6" x14ac:dyDescent="0.15">
      <c r="A58" s="3" t="s">
        <v>299</v>
      </c>
      <c r="B58" s="4">
        <v>26</v>
      </c>
      <c r="C58" s="5" t="s">
        <v>1392</v>
      </c>
      <c r="D58" s="6" t="s">
        <v>1385</v>
      </c>
      <c r="E58" s="6" t="s">
        <v>174</v>
      </c>
      <c r="F58" s="6" t="s">
        <v>1332</v>
      </c>
    </row>
    <row r="59" spans="1:6" x14ac:dyDescent="0.15">
      <c r="A59" s="3" t="s">
        <v>301</v>
      </c>
      <c r="B59" s="4">
        <v>24.3</v>
      </c>
      <c r="C59" s="5" t="s">
        <v>1417</v>
      </c>
      <c r="D59" s="6" t="s">
        <v>1385</v>
      </c>
      <c r="E59" s="6" t="s">
        <v>174</v>
      </c>
      <c r="F59" s="6" t="s">
        <v>1282</v>
      </c>
    </row>
    <row r="60" spans="1:6" x14ac:dyDescent="0.15">
      <c r="A60" s="3" t="s">
        <v>302</v>
      </c>
      <c r="B60" s="4">
        <v>38.200000000000003</v>
      </c>
      <c r="C60" s="5" t="s">
        <v>1418</v>
      </c>
      <c r="D60" s="6" t="s">
        <v>43</v>
      </c>
      <c r="E60" s="6" t="s">
        <v>31</v>
      </c>
      <c r="F60" s="6" t="s">
        <v>1282</v>
      </c>
    </row>
    <row r="61" spans="1:6" x14ac:dyDescent="0.15">
      <c r="A61" s="3" t="s">
        <v>901</v>
      </c>
      <c r="B61" s="4">
        <v>20.100000000000001</v>
      </c>
      <c r="C61" s="5" t="s">
        <v>168</v>
      </c>
      <c r="D61" s="6" t="s">
        <v>329</v>
      </c>
      <c r="E61" s="6" t="s">
        <v>32</v>
      </c>
      <c r="F61" s="6" t="s">
        <v>1282</v>
      </c>
    </row>
    <row r="62" spans="1:6" x14ac:dyDescent="0.15">
      <c r="A62" s="3" t="s">
        <v>118</v>
      </c>
      <c r="B62" s="4">
        <v>31.2</v>
      </c>
      <c r="C62" s="5" t="s">
        <v>209</v>
      </c>
      <c r="D62" s="6" t="s">
        <v>1419</v>
      </c>
      <c r="E62" s="6" t="s">
        <v>32</v>
      </c>
      <c r="F62" s="6" t="s">
        <v>1282</v>
      </c>
    </row>
    <row r="63" spans="1:6" x14ac:dyDescent="0.15">
      <c r="A63" s="3" t="s">
        <v>124</v>
      </c>
      <c r="B63" s="4">
        <v>92.2</v>
      </c>
      <c r="C63" s="5" t="s">
        <v>598</v>
      </c>
      <c r="D63" s="6" t="s">
        <v>1372</v>
      </c>
      <c r="E63" s="6" t="s">
        <v>34</v>
      </c>
      <c r="F63" s="6" t="s">
        <v>1282</v>
      </c>
    </row>
    <row r="64" spans="1:6" x14ac:dyDescent="0.15">
      <c r="A64" s="3" t="s">
        <v>62</v>
      </c>
      <c r="B64" s="4">
        <v>22.8</v>
      </c>
      <c r="C64" s="5" t="s">
        <v>1420</v>
      </c>
      <c r="D64" s="6" t="s">
        <v>1372</v>
      </c>
      <c r="E64" s="6" t="s">
        <v>34</v>
      </c>
      <c r="F64" s="6" t="s">
        <v>1282</v>
      </c>
    </row>
    <row r="65" spans="1:9" x14ac:dyDescent="0.15">
      <c r="A65" s="3" t="s">
        <v>85</v>
      </c>
      <c r="B65" s="4">
        <v>109.4</v>
      </c>
      <c r="C65" s="5" t="s">
        <v>1420</v>
      </c>
      <c r="D65" s="6" t="s">
        <v>1372</v>
      </c>
      <c r="E65" s="6" t="s">
        <v>34</v>
      </c>
      <c r="F65" s="6" t="s">
        <v>1282</v>
      </c>
    </row>
    <row r="66" spans="1:9" x14ac:dyDescent="0.15">
      <c r="A66" s="3" t="s">
        <v>1421</v>
      </c>
      <c r="B66" s="4">
        <v>29</v>
      </c>
      <c r="C66" s="5" t="s">
        <v>168</v>
      </c>
      <c r="D66" s="6" t="s">
        <v>1419</v>
      </c>
      <c r="E66" s="6" t="s">
        <v>32</v>
      </c>
      <c r="F66" s="6" t="s">
        <v>1282</v>
      </c>
    </row>
    <row r="67" spans="1:9" x14ac:dyDescent="0.15">
      <c r="A67" s="39" t="s">
        <v>35</v>
      </c>
      <c r="B67" s="40">
        <f>SUM(B2:B66)</f>
        <v>1493.3000000000006</v>
      </c>
      <c r="C67" s="5"/>
      <c r="D67" s="6"/>
      <c r="E67" s="6"/>
      <c r="F67" s="6"/>
    </row>
    <row r="68" spans="1:9" ht="11.25" customHeight="1" x14ac:dyDescent="0.2">
      <c r="H68" s="58" t="s">
        <v>28</v>
      </c>
      <c r="I68" s="58" t="s">
        <v>29</v>
      </c>
    </row>
    <row r="69" spans="1:9" ht="11.25" customHeight="1" x14ac:dyDescent="0.2">
      <c r="H69" s="58" t="s">
        <v>30</v>
      </c>
      <c r="I69" s="106">
        <f>SUMIF(E:E,"Biała*",B:B)</f>
        <v>568.20000000000005</v>
      </c>
    </row>
    <row r="70" spans="1:9" ht="11.25" customHeight="1" x14ac:dyDescent="0.2">
      <c r="H70" s="58" t="s">
        <v>31</v>
      </c>
      <c r="I70" s="106">
        <f>SUMIF(E:E,"Zielona*",B:B)</f>
        <v>38.200000000000003</v>
      </c>
    </row>
    <row r="71" spans="1:9" ht="11.25" customHeight="1" x14ac:dyDescent="0.2">
      <c r="H71" s="58" t="s">
        <v>32</v>
      </c>
      <c r="I71" s="106">
        <f>SUMIF(E:E,"szara",B:B)</f>
        <v>558</v>
      </c>
    </row>
    <row r="72" spans="1:9" ht="11.25" customHeight="1" x14ac:dyDescent="0.2">
      <c r="H72" s="58" t="s">
        <v>33</v>
      </c>
      <c r="I72" s="106">
        <f>SUMIF(E:E,"szara biurowa",B:B)</f>
        <v>104.49999999999999</v>
      </c>
    </row>
    <row r="73" spans="1:9" ht="11.25" customHeight="1" x14ac:dyDescent="0.2">
      <c r="H73" s="58" t="s">
        <v>34</v>
      </c>
      <c r="I73" s="106">
        <f>SUMIF(E:E,"nie sprzątamy",B:B)</f>
        <v>224.4</v>
      </c>
    </row>
    <row r="74" spans="1:9" ht="11.25" customHeight="1" x14ac:dyDescent="0.2">
      <c r="H74" s="58" t="s">
        <v>35</v>
      </c>
      <c r="I74" s="106">
        <f>SUM(I69:I73)</f>
        <v>1493.3000000000002</v>
      </c>
    </row>
  </sheetData>
  <autoFilter ref="A1:F75" xr:uid="{00000000-0009-0000-0000-00000D000000}"/>
  <pageMargins left="0.7" right="0.7" top="0.75" bottom="0.75" header="0.3" footer="0.3"/>
  <pageSetup paperSize="9" scale="61" orientation="landscape" r:id="rId1"/>
  <headerFooter>
    <oddHeader>&amp;L&amp;"-,Pogrubiony"ZP/32/2026
Usługa specjalistycznego sprzątania i całodobowego utrzymania czystości w pomieszczeniach szpitalnych oraz segregacji odpadów komunalnych i medycznych na terenie Szpitala&amp;RKs. Siemaszki 17b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I19"/>
  <sheetViews>
    <sheetView view="pageLayout" zoomScaleNormal="100" zoomScaleSheetLayoutView="85" workbookViewId="0">
      <selection activeCell="J16" sqref="J16"/>
    </sheetView>
  </sheetViews>
  <sheetFormatPr defaultColWidth="8.7109375" defaultRowHeight="10.5" x14ac:dyDescent="0.15"/>
  <cols>
    <col min="1" max="1" width="17.5703125" style="26" customWidth="1"/>
    <col min="2" max="2" width="13.140625" style="37" customWidth="1"/>
    <col min="3" max="3" width="38.140625" style="26" customWidth="1"/>
    <col min="4" max="4" width="18.85546875" style="22" customWidth="1"/>
    <col min="5" max="5" width="23.85546875" style="22" customWidth="1"/>
    <col min="6" max="6" width="11.42578125" style="22" customWidth="1"/>
    <col min="7" max="7" width="8.7109375" style="22" customWidth="1"/>
    <col min="8" max="8" width="12.140625" style="22" customWidth="1"/>
    <col min="9" max="9" width="11.140625" style="22" customWidth="1"/>
    <col min="10" max="11" width="8.7109375" style="22" customWidth="1"/>
    <col min="12" max="16384" width="8.7109375" style="22"/>
  </cols>
  <sheetData>
    <row r="1" spans="1:9" x14ac:dyDescent="0.15">
      <c r="A1" s="114" t="s">
        <v>1422</v>
      </c>
      <c r="B1" s="115"/>
      <c r="C1" s="116"/>
      <c r="D1" s="117"/>
      <c r="E1" s="117"/>
      <c r="F1" s="117"/>
    </row>
    <row r="2" spans="1:9" ht="31.5" customHeight="1" x14ac:dyDescent="0.15">
      <c r="A2" s="21" t="s">
        <v>175</v>
      </c>
      <c r="B2" s="35" t="s">
        <v>29</v>
      </c>
      <c r="C2" s="20" t="s">
        <v>1423</v>
      </c>
      <c r="D2" s="20" t="s">
        <v>39</v>
      </c>
      <c r="E2" s="27" t="s">
        <v>28</v>
      </c>
      <c r="F2" s="21" t="s">
        <v>40</v>
      </c>
    </row>
    <row r="3" spans="1:9" x14ac:dyDescent="0.15">
      <c r="A3" s="6">
        <v>0</v>
      </c>
      <c r="B3" s="11">
        <v>40</v>
      </c>
      <c r="C3" s="9" t="s">
        <v>1424</v>
      </c>
      <c r="D3" s="6" t="s">
        <v>767</v>
      </c>
      <c r="E3" s="6" t="s">
        <v>32</v>
      </c>
      <c r="F3" s="6" t="s">
        <v>169</v>
      </c>
    </row>
    <row r="4" spans="1:9" x14ac:dyDescent="0.15">
      <c r="A4" s="6">
        <v>0</v>
      </c>
      <c r="B4" s="11">
        <v>9.1999999999999993</v>
      </c>
      <c r="C4" s="9" t="s">
        <v>1425</v>
      </c>
      <c r="D4" s="6" t="s">
        <v>767</v>
      </c>
      <c r="E4" s="6" t="s">
        <v>32</v>
      </c>
      <c r="F4" s="6" t="s">
        <v>169</v>
      </c>
    </row>
    <row r="5" spans="1:9" x14ac:dyDescent="0.15">
      <c r="A5" s="6">
        <v>0</v>
      </c>
      <c r="B5" s="11">
        <v>21.18</v>
      </c>
      <c r="C5" s="9" t="s">
        <v>1426</v>
      </c>
      <c r="D5" s="6" t="s">
        <v>1427</v>
      </c>
      <c r="E5" s="6" t="s">
        <v>32</v>
      </c>
      <c r="F5" s="6" t="s">
        <v>169</v>
      </c>
    </row>
    <row r="6" spans="1:9" x14ac:dyDescent="0.15">
      <c r="A6" s="6">
        <v>1</v>
      </c>
      <c r="B6" s="11">
        <v>8.49</v>
      </c>
      <c r="C6" s="9" t="s">
        <v>1428</v>
      </c>
      <c r="D6" s="6" t="s">
        <v>1427</v>
      </c>
      <c r="E6" s="6" t="s">
        <v>32</v>
      </c>
      <c r="F6" s="6" t="s">
        <v>44</v>
      </c>
    </row>
    <row r="7" spans="1:9" x14ac:dyDescent="0.15">
      <c r="A7" s="6">
        <v>1</v>
      </c>
      <c r="B7" s="11">
        <v>16.43</v>
      </c>
      <c r="C7" s="9" t="s">
        <v>901</v>
      </c>
      <c r="D7" s="6" t="s">
        <v>1427</v>
      </c>
      <c r="E7" s="6" t="s">
        <v>32</v>
      </c>
      <c r="F7" s="6" t="s">
        <v>169</v>
      </c>
    </row>
    <row r="8" spans="1:9" x14ac:dyDescent="0.15">
      <c r="A8" s="6">
        <v>2</v>
      </c>
      <c r="B8" s="11">
        <v>4.04</v>
      </c>
      <c r="C8" s="9" t="s">
        <v>1428</v>
      </c>
      <c r="D8" s="6" t="s">
        <v>1427</v>
      </c>
      <c r="E8" s="6" t="s">
        <v>32</v>
      </c>
      <c r="F8" s="6" t="s">
        <v>277</v>
      </c>
    </row>
    <row r="9" spans="1:9" x14ac:dyDescent="0.15">
      <c r="A9" s="6">
        <v>2</v>
      </c>
      <c r="B9" s="11">
        <v>16.420000000000002</v>
      </c>
      <c r="C9" s="9" t="s">
        <v>902</v>
      </c>
      <c r="D9" s="6" t="s">
        <v>1427</v>
      </c>
      <c r="E9" s="6" t="s">
        <v>32</v>
      </c>
      <c r="F9" s="6" t="s">
        <v>169</v>
      </c>
    </row>
    <row r="10" spans="1:9" x14ac:dyDescent="0.15">
      <c r="A10" s="6">
        <v>3</v>
      </c>
      <c r="B10" s="11">
        <v>6.57</v>
      </c>
      <c r="C10" s="9" t="s">
        <v>1428</v>
      </c>
      <c r="D10" s="6" t="s">
        <v>1427</v>
      </c>
      <c r="E10" s="6" t="s">
        <v>32</v>
      </c>
      <c r="F10" s="6" t="s">
        <v>277</v>
      </c>
    </row>
    <row r="11" spans="1:9" x14ac:dyDescent="0.15">
      <c r="A11" s="6">
        <v>3</v>
      </c>
      <c r="B11" s="11">
        <v>16.399999999999999</v>
      </c>
      <c r="C11" s="9" t="s">
        <v>903</v>
      </c>
      <c r="D11" s="6" t="s">
        <v>1427</v>
      </c>
      <c r="E11" s="6" t="s">
        <v>32</v>
      </c>
      <c r="F11" s="6" t="s">
        <v>169</v>
      </c>
    </row>
    <row r="12" spans="1:9" x14ac:dyDescent="0.15">
      <c r="A12" s="24" t="s">
        <v>35</v>
      </c>
      <c r="B12" s="36">
        <f>SUM(B3:B11)</f>
        <v>138.72999999999999</v>
      </c>
      <c r="C12" s="6"/>
      <c r="D12" s="25"/>
      <c r="E12" s="25"/>
      <c r="F12" s="25"/>
    </row>
    <row r="13" spans="1:9" ht="11.25" customHeight="1" x14ac:dyDescent="0.2">
      <c r="H13" s="58" t="s">
        <v>28</v>
      </c>
      <c r="I13" s="58" t="s">
        <v>29</v>
      </c>
    </row>
    <row r="14" spans="1:9" ht="11.25" customHeight="1" x14ac:dyDescent="0.2">
      <c r="H14" s="58" t="s">
        <v>30</v>
      </c>
      <c r="I14" s="106">
        <f>SUMIF(E:E,"Biała*",B:B)</f>
        <v>0</v>
      </c>
    </row>
    <row r="15" spans="1:9" ht="11.25" customHeight="1" x14ac:dyDescent="0.2">
      <c r="H15" s="58" t="s">
        <v>31</v>
      </c>
      <c r="I15" s="106">
        <f>SUMIF(E:E,"Zielona*",B:B)</f>
        <v>0</v>
      </c>
    </row>
    <row r="16" spans="1:9" ht="11.25" customHeight="1" x14ac:dyDescent="0.2">
      <c r="H16" s="58" t="s">
        <v>32</v>
      </c>
      <c r="I16" s="106">
        <f>SUMIF(E:E,"szara",B:B)</f>
        <v>138.72999999999999</v>
      </c>
    </row>
    <row r="17" spans="8:9" ht="11.25" customHeight="1" x14ac:dyDescent="0.2">
      <c r="H17" s="58" t="s">
        <v>33</v>
      </c>
      <c r="I17" s="106">
        <f>SUMIF(E:E,"szara biurowa",B:B)</f>
        <v>0</v>
      </c>
    </row>
    <row r="18" spans="8:9" ht="11.25" customHeight="1" x14ac:dyDescent="0.2">
      <c r="H18" s="58" t="s">
        <v>34</v>
      </c>
      <c r="I18" s="106">
        <f>SUMIF(E:E,"nie sprzątamy",B:B)</f>
        <v>0</v>
      </c>
    </row>
    <row r="19" spans="8:9" ht="11.25" customHeight="1" x14ac:dyDescent="0.2">
      <c r="H19" s="58" t="s">
        <v>35</v>
      </c>
      <c r="I19" s="106">
        <f>SUM(I14:I18)</f>
        <v>138.72999999999999</v>
      </c>
    </row>
  </sheetData>
  <mergeCells count="1">
    <mergeCell ref="A1:F1"/>
  </mergeCells>
  <pageMargins left="0.7" right="0.7" top="0.75" bottom="0.75" header="0.3" footer="0.3"/>
  <pageSetup paperSize="9" scale="71" orientation="landscape" r:id="rId1"/>
  <headerFooter>
    <oddHeader>&amp;L&amp;"-,Pogrubiony"ZP/32/2026
Usługa specjalistycznego sprzątania i całodobowego utrzymania czystości w pomieszczeniach szpitalnych oraz segregacji odpadów komunalnych i medycznych na terenie Szpitala&amp;RPielęgniarek 6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I11"/>
  <sheetViews>
    <sheetView view="pageLayout" zoomScaleNormal="100" zoomScaleSheetLayoutView="85" workbookViewId="0">
      <selection activeCell="I13" sqref="I13"/>
    </sheetView>
  </sheetViews>
  <sheetFormatPr defaultColWidth="8.7109375" defaultRowHeight="10.5" x14ac:dyDescent="0.15"/>
  <cols>
    <col min="1" max="1" width="19" style="22" customWidth="1"/>
    <col min="2" max="2" width="16.42578125" style="22" customWidth="1"/>
    <col min="3" max="3" width="33.42578125" style="22" customWidth="1"/>
    <col min="4" max="4" width="30" style="22" customWidth="1"/>
    <col min="5" max="5" width="23.28515625" style="22" customWidth="1"/>
    <col min="6" max="6" width="19.140625" style="22" customWidth="1"/>
    <col min="7" max="7" width="8.7109375" style="22" customWidth="1"/>
    <col min="8" max="8" width="12.42578125" style="22" customWidth="1"/>
    <col min="9" max="9" width="10.85546875" style="22" customWidth="1"/>
    <col min="10" max="11" width="8.7109375" style="22" customWidth="1"/>
    <col min="12" max="16384" width="8.7109375" style="22"/>
  </cols>
  <sheetData>
    <row r="1" spans="1:9" ht="15" customHeight="1" x14ac:dyDescent="0.25">
      <c r="A1" s="118" t="s">
        <v>1429</v>
      </c>
      <c r="B1" s="119"/>
      <c r="C1" s="119"/>
      <c r="D1" s="119"/>
      <c r="E1" s="119"/>
      <c r="F1" s="120"/>
    </row>
    <row r="2" spans="1:9" ht="36.6" customHeight="1" x14ac:dyDescent="0.15">
      <c r="A2" s="21" t="s">
        <v>1430</v>
      </c>
      <c r="B2" s="21" t="s">
        <v>29</v>
      </c>
      <c r="C2" s="21" t="s">
        <v>1423</v>
      </c>
      <c r="D2" s="21" t="s">
        <v>39</v>
      </c>
      <c r="E2" s="21" t="s">
        <v>28</v>
      </c>
      <c r="F2" s="21" t="s">
        <v>40</v>
      </c>
    </row>
    <row r="3" spans="1:9" x14ac:dyDescent="0.15">
      <c r="A3" s="6" t="s">
        <v>1431</v>
      </c>
      <c r="B3" s="9">
        <v>67</v>
      </c>
      <c r="C3" s="9" t="s">
        <v>1432</v>
      </c>
      <c r="D3" s="6" t="s">
        <v>1433</v>
      </c>
      <c r="E3" s="6" t="s">
        <v>32</v>
      </c>
      <c r="F3" s="6" t="s">
        <v>1434</v>
      </c>
    </row>
    <row r="4" spans="1:9" x14ac:dyDescent="0.15">
      <c r="A4" s="27" t="s">
        <v>35</v>
      </c>
      <c r="B4" s="27">
        <f>SUM(B3)</f>
        <v>67</v>
      </c>
      <c r="C4" s="34"/>
      <c r="D4" s="25"/>
      <c r="E4" s="25"/>
      <c r="F4" s="25"/>
    </row>
    <row r="5" spans="1:9" ht="11.25" customHeight="1" x14ac:dyDescent="0.2">
      <c r="H5" s="58" t="s">
        <v>28</v>
      </c>
      <c r="I5" s="58" t="s">
        <v>29</v>
      </c>
    </row>
    <row r="6" spans="1:9" ht="11.25" customHeight="1" x14ac:dyDescent="0.2">
      <c r="H6" s="58" t="s">
        <v>30</v>
      </c>
      <c r="I6" s="106">
        <f>SUMIF(E:E,"Biała*",B:B)</f>
        <v>0</v>
      </c>
    </row>
    <row r="7" spans="1:9" ht="11.25" customHeight="1" x14ac:dyDescent="0.2">
      <c r="H7" s="58" t="s">
        <v>31</v>
      </c>
      <c r="I7" s="106">
        <f>SUMIF(E:E,"Zielona*",B:B)</f>
        <v>0</v>
      </c>
    </row>
    <row r="8" spans="1:9" ht="11.25" customHeight="1" x14ac:dyDescent="0.2">
      <c r="H8" s="58" t="s">
        <v>32</v>
      </c>
      <c r="I8" s="106">
        <f>SUMIF(E:E,"szara",B:B)</f>
        <v>67</v>
      </c>
    </row>
    <row r="9" spans="1:9" ht="11.25" customHeight="1" x14ac:dyDescent="0.2">
      <c r="H9" s="58" t="s">
        <v>33</v>
      </c>
      <c r="I9" s="106">
        <f>SUMIF(E:E,"szara biurowa",B:B)</f>
        <v>0</v>
      </c>
    </row>
    <row r="10" spans="1:9" ht="11.25" customHeight="1" x14ac:dyDescent="0.2">
      <c r="H10" s="58" t="s">
        <v>34</v>
      </c>
      <c r="I10" s="106">
        <f>SUMIF(E:E,"nie sprzątamy",B:B)</f>
        <v>0</v>
      </c>
    </row>
    <row r="11" spans="1:9" ht="11.25" customHeight="1" x14ac:dyDescent="0.2">
      <c r="H11" s="58" t="s">
        <v>35</v>
      </c>
      <c r="I11" s="106">
        <f>SUM(I6:I10)</f>
        <v>67</v>
      </c>
    </row>
  </sheetData>
  <mergeCells count="1">
    <mergeCell ref="A1:F1"/>
  </mergeCells>
  <pageMargins left="0.7" right="0.7" top="0.75" bottom="0.75" header="0.3" footer="0.3"/>
  <pageSetup paperSize="9" scale="66" orientation="landscape" r:id="rId1"/>
  <headerFooter>
    <oddHeader>&amp;L&amp;"-,Pogrubiony"ZP/32/2026
Usługa specjalistycznego sprzątania i całodobowego utrzymania czystości w pomieszczeniach szpitalnych oraz segregacji odpadów komunalnych i medycznych na terenie Szpitala&amp;RPielęgniarek 7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I12"/>
  <sheetViews>
    <sheetView view="pageLayout" topLeftCell="A7" zoomScaleNormal="100" workbookViewId="0">
      <selection activeCell="D22" sqref="D22"/>
    </sheetView>
  </sheetViews>
  <sheetFormatPr defaultColWidth="8.7109375" defaultRowHeight="10.5" x14ac:dyDescent="0.15"/>
  <cols>
    <col min="1" max="1" width="14.42578125" style="33" customWidth="1"/>
    <col min="2" max="2" width="14.85546875" style="22" customWidth="1"/>
    <col min="3" max="3" width="32.5703125" style="22" customWidth="1"/>
    <col min="4" max="4" width="11.85546875" style="22" customWidth="1"/>
    <col min="5" max="5" width="8.5703125" style="22" customWidth="1"/>
    <col min="6" max="6" width="11.28515625" style="26" customWidth="1"/>
    <col min="7" max="7" width="8.7109375" style="22" customWidth="1"/>
    <col min="8" max="8" width="11.85546875" style="22" customWidth="1"/>
    <col min="9" max="9" width="10.42578125" style="22" customWidth="1"/>
    <col min="10" max="11" width="8.7109375" style="22" customWidth="1"/>
    <col min="12" max="16384" width="8.7109375" style="22"/>
  </cols>
  <sheetData>
    <row r="1" spans="1:9" ht="31.5" customHeight="1" x14ac:dyDescent="0.15">
      <c r="A1" s="30" t="s">
        <v>175</v>
      </c>
      <c r="B1" s="20" t="s">
        <v>29</v>
      </c>
      <c r="C1" s="20" t="s">
        <v>1423</v>
      </c>
      <c r="D1" s="20" t="s">
        <v>39</v>
      </c>
      <c r="E1" s="20" t="s">
        <v>28</v>
      </c>
      <c r="F1" s="21" t="s">
        <v>40</v>
      </c>
    </row>
    <row r="2" spans="1:9" ht="21" customHeight="1" x14ac:dyDescent="0.15">
      <c r="A2" s="31" t="s">
        <v>1431</v>
      </c>
      <c r="B2" s="9">
        <v>43.8</v>
      </c>
      <c r="C2" s="32" t="s">
        <v>1435</v>
      </c>
      <c r="D2" s="6" t="s">
        <v>1427</v>
      </c>
      <c r="E2" s="6" t="s">
        <v>32</v>
      </c>
      <c r="F2" s="6" t="s">
        <v>169</v>
      </c>
    </row>
    <row r="3" spans="1:9" ht="21" customHeight="1" x14ac:dyDescent="0.15">
      <c r="A3" s="31" t="s">
        <v>1431</v>
      </c>
      <c r="B3" s="9">
        <v>56.1</v>
      </c>
      <c r="C3" s="32" t="s">
        <v>1436</v>
      </c>
      <c r="D3" s="6" t="s">
        <v>1427</v>
      </c>
      <c r="E3" s="6" t="s">
        <v>32</v>
      </c>
      <c r="F3" s="6" t="s">
        <v>169</v>
      </c>
    </row>
    <row r="4" spans="1:9" ht="21" customHeight="1" x14ac:dyDescent="0.15">
      <c r="A4" s="31" t="s">
        <v>1431</v>
      </c>
      <c r="B4" s="9">
        <v>64.599999999999994</v>
      </c>
      <c r="C4" s="32" t="s">
        <v>1437</v>
      </c>
      <c r="D4" s="6" t="s">
        <v>1427</v>
      </c>
      <c r="E4" s="6" t="s">
        <v>32</v>
      </c>
      <c r="F4" s="6" t="s">
        <v>169</v>
      </c>
    </row>
    <row r="5" spans="1:9" x14ac:dyDescent="0.15">
      <c r="A5" s="27" t="s">
        <v>35</v>
      </c>
      <c r="B5" s="27">
        <f>SUM(B2:B4)</f>
        <v>164.5</v>
      </c>
      <c r="C5" s="24"/>
      <c r="D5" s="25"/>
      <c r="E5" s="25"/>
      <c r="F5" s="6"/>
    </row>
    <row r="6" spans="1:9" ht="11.25" customHeight="1" x14ac:dyDescent="0.2">
      <c r="H6" s="58" t="s">
        <v>28</v>
      </c>
      <c r="I6" s="58" t="s">
        <v>29</v>
      </c>
    </row>
    <row r="7" spans="1:9" ht="11.25" customHeight="1" x14ac:dyDescent="0.2">
      <c r="H7" s="58" t="s">
        <v>30</v>
      </c>
      <c r="I7" s="106">
        <f>SUMIF(E:E,"Biała*",B:B)</f>
        <v>0</v>
      </c>
    </row>
    <row r="8" spans="1:9" ht="11.25" customHeight="1" x14ac:dyDescent="0.2">
      <c r="H8" s="58" t="s">
        <v>31</v>
      </c>
      <c r="I8" s="106">
        <f>SUMIF(E:E,"Zielona*",B:B)</f>
        <v>0</v>
      </c>
    </row>
    <row r="9" spans="1:9" ht="11.25" customHeight="1" x14ac:dyDescent="0.2">
      <c r="H9" s="58" t="s">
        <v>32</v>
      </c>
      <c r="I9" s="106">
        <f>SUMIF(E:E,"szara",B:B)</f>
        <v>164.5</v>
      </c>
    </row>
    <row r="10" spans="1:9" ht="11.25" customHeight="1" x14ac:dyDescent="0.2">
      <c r="H10" s="58" t="s">
        <v>33</v>
      </c>
      <c r="I10" s="106">
        <f>SUMIF(E:E,"szara biurowa",B:B)</f>
        <v>0</v>
      </c>
    </row>
    <row r="11" spans="1:9" ht="11.25" customHeight="1" x14ac:dyDescent="0.2">
      <c r="H11" s="58" t="s">
        <v>34</v>
      </c>
      <c r="I11" s="106">
        <f>SUMIF(E:E,"nie sprzątamy",B:B)</f>
        <v>0</v>
      </c>
    </row>
    <row r="12" spans="1:9" ht="11.25" customHeight="1" x14ac:dyDescent="0.2">
      <c r="H12" s="58" t="s">
        <v>35</v>
      </c>
      <c r="I12" s="106">
        <f>SUM(I7:I11)</f>
        <v>164.5</v>
      </c>
    </row>
  </sheetData>
  <pageMargins left="0.7" right="0.7" top="0.75" bottom="0.75" header="0.3" footer="0.3"/>
  <pageSetup paperSize="9" orientation="landscape" r:id="rId1"/>
  <headerFooter>
    <oddHeader>&amp;L&amp;"-,Pogrubiony"&amp;10 ZP/32/2026
Usługa specjalistycznego sprzątania i całodobowego utrzymania czystości w pomieszczeniach szpitalnych oraz segregacji odpadów komunalnych i medycznych na terenie Szpitala&amp;RKs. Siemaszki 13a, 13b, 15,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I10"/>
  <sheetViews>
    <sheetView view="pageBreakPreview" zoomScale="60" zoomScaleNormal="100" workbookViewId="0">
      <selection activeCell="F8" sqref="F8"/>
    </sheetView>
  </sheetViews>
  <sheetFormatPr defaultRowHeight="15" x14ac:dyDescent="0.25"/>
  <cols>
    <col min="1" max="1" width="14.42578125" style="33" customWidth="1"/>
    <col min="2" max="2" width="13.42578125" style="22" customWidth="1"/>
    <col min="3" max="3" width="20.140625" style="26" customWidth="1"/>
    <col min="4" max="4" width="11.5703125" style="22" customWidth="1"/>
    <col min="5" max="5" width="14.5703125" style="22" customWidth="1"/>
    <col min="6" max="6" width="11.28515625" style="26" customWidth="1"/>
    <col min="8" max="8" width="12" customWidth="1"/>
    <col min="9" max="9" width="10.42578125" customWidth="1"/>
  </cols>
  <sheetData>
    <row r="1" spans="1:9" ht="37.5" customHeight="1" x14ac:dyDescent="0.25">
      <c r="A1" s="20" t="s">
        <v>175</v>
      </c>
      <c r="B1" s="20" t="s">
        <v>29</v>
      </c>
      <c r="C1" s="20" t="s">
        <v>1423</v>
      </c>
      <c r="D1" s="20" t="s">
        <v>39</v>
      </c>
      <c r="E1" s="20" t="s">
        <v>28</v>
      </c>
      <c r="F1" s="21" t="s">
        <v>40</v>
      </c>
    </row>
    <row r="2" spans="1:9" ht="30" customHeight="1" x14ac:dyDescent="0.25">
      <c r="A2" s="31" t="s">
        <v>1431</v>
      </c>
      <c r="B2" s="9">
        <v>24.32</v>
      </c>
      <c r="C2" s="9" t="s">
        <v>1438</v>
      </c>
      <c r="D2" s="6" t="s">
        <v>444</v>
      </c>
      <c r="E2" s="6" t="s">
        <v>32</v>
      </c>
      <c r="F2" s="6" t="s">
        <v>1439</v>
      </c>
    </row>
    <row r="3" spans="1:9" ht="21" customHeight="1" x14ac:dyDescent="0.25">
      <c r="A3" s="27" t="s">
        <v>35</v>
      </c>
      <c r="B3" s="27">
        <f>SUM(B2:B2)</f>
        <v>24.32</v>
      </c>
      <c r="C3" s="27"/>
      <c r="D3" s="25"/>
      <c r="E3" s="25"/>
      <c r="F3" s="6"/>
    </row>
    <row r="4" spans="1:9" x14ac:dyDescent="0.25">
      <c r="H4" s="58" t="s">
        <v>28</v>
      </c>
      <c r="I4" s="58" t="s">
        <v>29</v>
      </c>
    </row>
    <row r="5" spans="1:9" x14ac:dyDescent="0.25">
      <c r="H5" s="58" t="s">
        <v>30</v>
      </c>
      <c r="I5" s="106">
        <f>SUMIF(E:E,"Biała*",B:B)</f>
        <v>0</v>
      </c>
    </row>
    <row r="6" spans="1:9" x14ac:dyDescent="0.25">
      <c r="H6" s="58" t="s">
        <v>31</v>
      </c>
      <c r="I6" s="106">
        <f>SUMIF(E:E,"Zielona*",B:B)</f>
        <v>0</v>
      </c>
    </row>
    <row r="7" spans="1:9" x14ac:dyDescent="0.25">
      <c r="H7" s="58" t="s">
        <v>32</v>
      </c>
      <c r="I7" s="106">
        <f>SUMIF(E:E,"szara",B:B)</f>
        <v>24.32</v>
      </c>
    </row>
    <row r="8" spans="1:9" x14ac:dyDescent="0.25">
      <c r="H8" s="58" t="s">
        <v>33</v>
      </c>
      <c r="I8" s="106">
        <f>SUMIF(E:E,"szara biurowa",B:B)</f>
        <v>0</v>
      </c>
    </row>
    <row r="9" spans="1:9" x14ac:dyDescent="0.25">
      <c r="H9" s="58" t="s">
        <v>34</v>
      </c>
      <c r="I9" s="106">
        <f>SUMIF(E:E,"nie sprzątamy",B:B)</f>
        <v>0</v>
      </c>
    </row>
    <row r="10" spans="1:9" x14ac:dyDescent="0.25">
      <c r="H10" s="58" t="s">
        <v>35</v>
      </c>
      <c r="I10" s="106">
        <f>SUM(I5:I9)</f>
        <v>24.32</v>
      </c>
    </row>
  </sheetData>
  <pageMargins left="0.7" right="0.7" top="0.75" bottom="0.75" header="0.3" footer="0.3"/>
  <pageSetup paperSize="9" orientation="landscape" r:id="rId1"/>
  <headerFooter>
    <oddHeader>&amp;L&amp;"-,Pogrubiony"&amp;10 ZP/32/2026
Usługa specjalistycznego sprzątania i całodobowego utrzymania czystości w pomieszczeniach szpitalnych oraz segregacji odpadów komunalnych i medycznych na terenie Szpitala&amp;RKs. Siemaszki 16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I10"/>
  <sheetViews>
    <sheetView view="pageLayout" zoomScaleNormal="100" workbookViewId="0">
      <selection activeCell="E16" sqref="E16"/>
    </sheetView>
  </sheetViews>
  <sheetFormatPr defaultRowHeight="15" x14ac:dyDescent="0.25"/>
  <cols>
    <col min="1" max="1" width="14.42578125" style="33" customWidth="1"/>
    <col min="2" max="2" width="20.5703125" style="22" customWidth="1"/>
    <col min="3" max="3" width="33.42578125" style="26" customWidth="1"/>
    <col min="4" max="4" width="22.140625" style="22" customWidth="1"/>
    <col min="5" max="5" width="14.5703125" style="22" customWidth="1"/>
    <col min="6" max="6" width="11.28515625" style="26" customWidth="1"/>
    <col min="8" max="8" width="12.5703125" customWidth="1"/>
    <col min="9" max="9" width="11.140625" customWidth="1"/>
  </cols>
  <sheetData>
    <row r="1" spans="1:9" ht="33" customHeight="1" x14ac:dyDescent="0.25">
      <c r="A1" s="20" t="s">
        <v>175</v>
      </c>
      <c r="B1" s="20" t="s">
        <v>29</v>
      </c>
      <c r="C1" s="20" t="s">
        <v>1423</v>
      </c>
      <c r="D1" s="20" t="s">
        <v>39</v>
      </c>
      <c r="E1" s="20" t="s">
        <v>28</v>
      </c>
      <c r="F1" s="21" t="s">
        <v>40</v>
      </c>
    </row>
    <row r="2" spans="1:9" x14ac:dyDescent="0.25">
      <c r="A2" s="31" t="s">
        <v>1431</v>
      </c>
      <c r="B2" s="9">
        <v>65.67</v>
      </c>
      <c r="C2" s="9" t="s">
        <v>1438</v>
      </c>
      <c r="D2" s="6" t="s">
        <v>444</v>
      </c>
      <c r="E2" s="6" t="s">
        <v>32</v>
      </c>
      <c r="F2" s="6" t="s">
        <v>44</v>
      </c>
    </row>
    <row r="3" spans="1:9" x14ac:dyDescent="0.25">
      <c r="A3" s="27" t="s">
        <v>35</v>
      </c>
      <c r="B3" s="27">
        <f>SUM(B2:B2)</f>
        <v>65.67</v>
      </c>
      <c r="C3" s="27"/>
      <c r="D3" s="25"/>
      <c r="E3" s="25"/>
      <c r="F3" s="6"/>
    </row>
    <row r="4" spans="1:9" x14ac:dyDescent="0.25">
      <c r="H4" s="58" t="s">
        <v>28</v>
      </c>
      <c r="I4" s="58" t="s">
        <v>29</v>
      </c>
    </row>
    <row r="5" spans="1:9" x14ac:dyDescent="0.25">
      <c r="H5" s="58" t="s">
        <v>30</v>
      </c>
      <c r="I5" s="106">
        <f>SUMIF(E:E,"Biała*",B:B)</f>
        <v>0</v>
      </c>
    </row>
    <row r="6" spans="1:9" x14ac:dyDescent="0.25">
      <c r="H6" s="58" t="s">
        <v>31</v>
      </c>
      <c r="I6" s="106">
        <f>SUMIF(E:E,"Zielona*",B:B)</f>
        <v>0</v>
      </c>
    </row>
    <row r="7" spans="1:9" x14ac:dyDescent="0.25">
      <c r="H7" s="58" t="s">
        <v>32</v>
      </c>
      <c r="I7" s="106">
        <f>SUMIF(E:E,"szara",B:B)</f>
        <v>65.67</v>
      </c>
    </row>
    <row r="8" spans="1:9" x14ac:dyDescent="0.25">
      <c r="H8" s="58" t="s">
        <v>33</v>
      </c>
      <c r="I8" s="106">
        <f>SUMIF(E:E,"szara biurowa",B:B)</f>
        <v>0</v>
      </c>
    </row>
    <row r="9" spans="1:9" x14ac:dyDescent="0.25">
      <c r="H9" s="58" t="s">
        <v>34</v>
      </c>
      <c r="I9" s="106">
        <f>SUMIF(E:E,"nie sprzątamy",B:B)</f>
        <v>0</v>
      </c>
    </row>
    <row r="10" spans="1:9" x14ac:dyDescent="0.25">
      <c r="H10" s="58" t="s">
        <v>35</v>
      </c>
      <c r="I10" s="106">
        <f>SUM(I5:I9)</f>
        <v>65.67</v>
      </c>
    </row>
  </sheetData>
  <pageMargins left="0.7" right="0.7" top="0.75" bottom="0.75" header="0.3" footer="0.3"/>
  <pageSetup paperSize="9" scale="87" orientation="landscape" r:id="rId1"/>
  <headerFooter>
    <oddHeader>&amp;L&amp;"-,Pogrubiony"ZP/32/2026
Usługa specjalistycznego sprzątania i całodobowego utrzymania czystości w pomieszczeniach szpitalnych oraz segregacji odpadów komunalnych i medycznych na terenie Szpitala&amp;RKs. Siemaszki 18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I10"/>
  <sheetViews>
    <sheetView view="pageLayout" zoomScaleNormal="100" workbookViewId="0">
      <selection activeCell="G13" sqref="G13"/>
    </sheetView>
  </sheetViews>
  <sheetFormatPr defaultColWidth="8.7109375" defaultRowHeight="10.5" x14ac:dyDescent="0.15"/>
  <cols>
    <col min="1" max="1" width="14.7109375" style="26" customWidth="1"/>
    <col min="2" max="2" width="12.28515625" style="22" customWidth="1"/>
    <col min="3" max="3" width="23.85546875" style="22" customWidth="1"/>
    <col min="4" max="4" width="16.5703125" style="22" customWidth="1"/>
    <col min="5" max="5" width="12.85546875" style="22" customWidth="1"/>
    <col min="6" max="6" width="15.85546875" style="22" customWidth="1"/>
    <col min="7" max="7" width="8.7109375" style="22" customWidth="1"/>
    <col min="8" max="8" width="12.28515625" style="22" customWidth="1"/>
    <col min="9" max="9" width="10.5703125" style="22" customWidth="1"/>
    <col min="10" max="11" width="8.7109375" style="22" customWidth="1"/>
    <col min="12" max="16384" width="8.7109375" style="22"/>
  </cols>
  <sheetData>
    <row r="1" spans="1:9" ht="31.5" customHeight="1" x14ac:dyDescent="0.15">
      <c r="A1" s="20" t="s">
        <v>175</v>
      </c>
      <c r="B1" s="20" t="s">
        <v>29</v>
      </c>
      <c r="C1" s="20" t="s">
        <v>1423</v>
      </c>
      <c r="D1" s="20" t="s">
        <v>39</v>
      </c>
      <c r="E1" s="20" t="s">
        <v>28</v>
      </c>
      <c r="F1" s="21" t="s">
        <v>40</v>
      </c>
    </row>
    <row r="2" spans="1:9" x14ac:dyDescent="0.15">
      <c r="A2" s="6" t="s">
        <v>1431</v>
      </c>
      <c r="B2" s="9">
        <v>11</v>
      </c>
      <c r="C2" s="23" t="s">
        <v>1440</v>
      </c>
      <c r="D2" s="6" t="s">
        <v>162</v>
      </c>
      <c r="E2" s="6" t="s">
        <v>32</v>
      </c>
      <c r="F2" s="6" t="s">
        <v>51</v>
      </c>
    </row>
    <row r="3" spans="1:9" x14ac:dyDescent="0.15">
      <c r="A3" s="27" t="s">
        <v>35</v>
      </c>
      <c r="B3" s="27">
        <f>SUM(B2)</f>
        <v>11</v>
      </c>
      <c r="C3" s="24"/>
      <c r="D3" s="25"/>
      <c r="E3" s="25"/>
      <c r="F3" s="25"/>
    </row>
    <row r="4" spans="1:9" ht="11.25" customHeight="1" x14ac:dyDescent="0.2">
      <c r="H4" s="58" t="s">
        <v>28</v>
      </c>
      <c r="I4" s="58" t="s">
        <v>29</v>
      </c>
    </row>
    <row r="5" spans="1:9" ht="11.25" customHeight="1" x14ac:dyDescent="0.2">
      <c r="H5" s="58" t="s">
        <v>30</v>
      </c>
      <c r="I5" s="106">
        <f>SUMIF(E:E,"Biała*",B:B)</f>
        <v>0</v>
      </c>
    </row>
    <row r="6" spans="1:9" ht="11.25" customHeight="1" x14ac:dyDescent="0.2">
      <c r="H6" s="58" t="s">
        <v>31</v>
      </c>
      <c r="I6" s="106">
        <f>SUMIF(E:E,"Zielona*",B:B)</f>
        <v>0</v>
      </c>
    </row>
    <row r="7" spans="1:9" ht="11.25" customHeight="1" x14ac:dyDescent="0.2">
      <c r="H7" s="58" t="s">
        <v>32</v>
      </c>
      <c r="I7" s="106">
        <f>SUMIF(E:E,"szara",B:B)</f>
        <v>11</v>
      </c>
    </row>
    <row r="8" spans="1:9" ht="11.25" customHeight="1" x14ac:dyDescent="0.2">
      <c r="H8" s="58" t="s">
        <v>33</v>
      </c>
      <c r="I8" s="106">
        <f>SUMIF(E:E,"szara biurowa",B:B)</f>
        <v>0</v>
      </c>
    </row>
    <row r="9" spans="1:9" ht="11.25" customHeight="1" x14ac:dyDescent="0.2">
      <c r="H9" s="58" t="s">
        <v>34</v>
      </c>
      <c r="I9" s="106">
        <f>SUMIF(E:E,"nie sprzątamy",B:B)</f>
        <v>0</v>
      </c>
    </row>
    <row r="10" spans="1:9" ht="11.25" customHeight="1" x14ac:dyDescent="0.2">
      <c r="H10" s="58" t="s">
        <v>35</v>
      </c>
      <c r="I10" s="106">
        <f>SUM(I5:I9)</f>
        <v>11</v>
      </c>
    </row>
  </sheetData>
  <pageMargins left="0.7" right="0.7" top="0.75" bottom="0.75" header="0.3" footer="0.3"/>
  <pageSetup paperSize="9" orientation="landscape" r:id="rId1"/>
  <headerFooter>
    <oddHeader>&amp;L&amp;"-,Pogrubiony"&amp;10 ZP/32/2026
Usługa specjalistycznego sprzątania i całodobowego utrzymania czystości w pomieszczeniach szpitalnych oraz segregacji odpadów komunalnych i medycznych na terenie Szpitala&amp;RPortiernia - parking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I12"/>
  <sheetViews>
    <sheetView view="pageLayout" zoomScaleNormal="100" workbookViewId="0">
      <selection activeCell="F25" sqref="F25"/>
    </sheetView>
  </sheetViews>
  <sheetFormatPr defaultColWidth="8.7109375" defaultRowHeight="10.5" x14ac:dyDescent="0.15"/>
  <cols>
    <col min="1" max="1" width="13.28515625" style="29" customWidth="1"/>
    <col min="2" max="2" width="17.140625" style="26" customWidth="1"/>
    <col min="3" max="3" width="26.5703125" style="26" customWidth="1"/>
    <col min="4" max="4" width="17.140625" style="26" customWidth="1"/>
    <col min="5" max="5" width="15.140625" style="26" customWidth="1"/>
    <col min="6" max="6" width="15.42578125" style="26" customWidth="1"/>
    <col min="7" max="7" width="8.7109375" style="22" customWidth="1"/>
    <col min="8" max="8" width="11.5703125" style="22" customWidth="1"/>
    <col min="9" max="9" width="10.85546875" style="22" customWidth="1"/>
    <col min="10" max="11" width="8.7109375" style="22" customWidth="1"/>
    <col min="12" max="16384" width="8.7109375" style="22"/>
  </cols>
  <sheetData>
    <row r="1" spans="1:9" ht="31.5" customHeight="1" x14ac:dyDescent="0.15">
      <c r="A1" s="20" t="s">
        <v>175</v>
      </c>
      <c r="B1" s="27" t="s">
        <v>29</v>
      </c>
      <c r="C1" s="27" t="s">
        <v>1423</v>
      </c>
      <c r="D1" s="27" t="s">
        <v>39</v>
      </c>
      <c r="E1" s="27" t="s">
        <v>28</v>
      </c>
      <c r="F1" s="21" t="s">
        <v>40</v>
      </c>
    </row>
    <row r="2" spans="1:9" x14ac:dyDescent="0.15">
      <c r="A2" s="28" t="s">
        <v>1431</v>
      </c>
      <c r="B2" s="9">
        <v>70.3</v>
      </c>
      <c r="C2" s="9" t="s">
        <v>1441</v>
      </c>
      <c r="D2" s="6" t="s">
        <v>1442</v>
      </c>
      <c r="E2" s="6" t="s">
        <v>32</v>
      </c>
      <c r="F2" s="6" t="s">
        <v>51</v>
      </c>
    </row>
    <row r="3" spans="1:9" x14ac:dyDescent="0.15">
      <c r="A3" s="28" t="s">
        <v>1431</v>
      </c>
      <c r="B3" s="9">
        <v>34.799999999999997</v>
      </c>
      <c r="C3" s="9" t="s">
        <v>1443</v>
      </c>
      <c r="D3" s="6" t="s">
        <v>1442</v>
      </c>
      <c r="E3" s="6" t="s">
        <v>32</v>
      </c>
      <c r="F3" s="6" t="s">
        <v>264</v>
      </c>
    </row>
    <row r="4" spans="1:9" x14ac:dyDescent="0.15">
      <c r="A4" s="28" t="s">
        <v>1431</v>
      </c>
      <c r="B4" s="9">
        <v>46.4</v>
      </c>
      <c r="C4" s="9" t="s">
        <v>1444</v>
      </c>
      <c r="D4" s="6" t="s">
        <v>1442</v>
      </c>
      <c r="E4" s="6" t="s">
        <v>32</v>
      </c>
      <c r="F4" s="6" t="s">
        <v>51</v>
      </c>
    </row>
    <row r="5" spans="1:9" x14ac:dyDescent="0.15">
      <c r="A5" s="20" t="s">
        <v>35</v>
      </c>
      <c r="B5" s="27">
        <f>SUM(B2:B4)</f>
        <v>151.5</v>
      </c>
      <c r="C5" s="6"/>
      <c r="D5" s="6"/>
      <c r="E5" s="6"/>
      <c r="F5" s="6"/>
    </row>
    <row r="6" spans="1:9" ht="11.25" customHeight="1" x14ac:dyDescent="0.2">
      <c r="H6" s="58" t="s">
        <v>28</v>
      </c>
      <c r="I6" s="58" t="s">
        <v>29</v>
      </c>
    </row>
    <row r="7" spans="1:9" ht="11.25" customHeight="1" x14ac:dyDescent="0.2">
      <c r="H7" s="58" t="s">
        <v>30</v>
      </c>
      <c r="I7" s="106">
        <f>SUMIF(E:E,"Biała*",B:B)</f>
        <v>0</v>
      </c>
    </row>
    <row r="8" spans="1:9" ht="11.25" customHeight="1" x14ac:dyDescent="0.2">
      <c r="H8" s="58" t="s">
        <v>31</v>
      </c>
      <c r="I8" s="106">
        <f>SUMIF(E:E,"Zielona*",B:B)</f>
        <v>0</v>
      </c>
    </row>
    <row r="9" spans="1:9" ht="11.25" customHeight="1" x14ac:dyDescent="0.2">
      <c r="H9" s="58" t="s">
        <v>32</v>
      </c>
      <c r="I9" s="106">
        <f>SUMIF(E:E,"szara",B:B)</f>
        <v>151.5</v>
      </c>
    </row>
    <row r="10" spans="1:9" ht="11.25" customHeight="1" x14ac:dyDescent="0.2">
      <c r="H10" s="58" t="s">
        <v>33</v>
      </c>
      <c r="I10" s="106">
        <f>SUMIF(E:E,"szara biurowa",B:B)</f>
        <v>0</v>
      </c>
    </row>
    <row r="11" spans="1:9" ht="11.25" customHeight="1" x14ac:dyDescent="0.2">
      <c r="H11" s="58" t="s">
        <v>34</v>
      </c>
      <c r="I11" s="106">
        <f>SUMIF(E:E,"nie sprzątamy",B:B)</f>
        <v>0</v>
      </c>
    </row>
    <row r="12" spans="1:9" ht="11.25" customHeight="1" x14ac:dyDescent="0.2">
      <c r="H12" s="58" t="s">
        <v>35</v>
      </c>
      <c r="I12" s="106">
        <f>SUM(I7:I11)</f>
        <v>151.5</v>
      </c>
    </row>
  </sheetData>
  <pageMargins left="0.7" right="0.7" top="0.75" bottom="0.75" header="0.3" footer="0.3"/>
  <pageSetup paperSize="9" scale="96" orientation="landscape" r:id="rId1"/>
  <headerFooter>
    <oddHeader>&amp;L&amp;"-,Pogrubiony"&amp;10 ZP/32/2026
Usługa specjalistycznego sprzątania i całodobowego utrzymania czystości w pomieszczeniach szpitalnych oraz segregacji odpadów komunalnych i medycznych na terenie Szpitala&amp;RBudynek szkoły rodzenia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I12"/>
  <sheetViews>
    <sheetView view="pageBreakPreview" zoomScale="60" zoomScaleNormal="100" workbookViewId="0">
      <selection activeCell="F23" sqref="F23"/>
    </sheetView>
  </sheetViews>
  <sheetFormatPr defaultColWidth="8.7109375" defaultRowHeight="10.5" x14ac:dyDescent="0.15"/>
  <cols>
    <col min="1" max="2" width="13.85546875" style="26" customWidth="1"/>
    <col min="3" max="3" width="29.42578125" style="26" customWidth="1"/>
    <col min="4" max="4" width="15.7109375" style="26" customWidth="1"/>
    <col min="5" max="5" width="8.7109375" style="26" customWidth="1"/>
    <col min="6" max="6" width="15.42578125" style="26" customWidth="1"/>
    <col min="7" max="7" width="8.7109375" style="22" customWidth="1"/>
    <col min="8" max="8" width="12" style="22" customWidth="1"/>
    <col min="9" max="9" width="10" style="22" customWidth="1"/>
    <col min="10" max="11" width="8.7109375" style="22" customWidth="1"/>
    <col min="12" max="16384" width="8.7109375" style="22"/>
  </cols>
  <sheetData>
    <row r="1" spans="1:9" ht="31.5" customHeight="1" x14ac:dyDescent="0.15">
      <c r="A1" s="20" t="s">
        <v>175</v>
      </c>
      <c r="B1" s="27" t="s">
        <v>29</v>
      </c>
      <c r="C1" s="27" t="s">
        <v>1423</v>
      </c>
      <c r="D1" s="27" t="s">
        <v>39</v>
      </c>
      <c r="E1" s="27" t="s">
        <v>28</v>
      </c>
      <c r="F1" s="21" t="s">
        <v>40</v>
      </c>
    </row>
    <row r="2" spans="1:9" ht="21" customHeight="1" x14ac:dyDescent="0.15">
      <c r="A2" s="6" t="s">
        <v>1431</v>
      </c>
      <c r="B2" s="9">
        <v>40</v>
      </c>
      <c r="C2" s="9" t="s">
        <v>1445</v>
      </c>
      <c r="D2" s="6" t="s">
        <v>1446</v>
      </c>
      <c r="E2" s="6" t="s">
        <v>32</v>
      </c>
      <c r="F2" s="6" t="s">
        <v>51</v>
      </c>
    </row>
    <row r="3" spans="1:9" ht="21" customHeight="1" x14ac:dyDescent="0.15">
      <c r="A3" s="6" t="s">
        <v>1431</v>
      </c>
      <c r="B3" s="9">
        <v>32</v>
      </c>
      <c r="C3" s="9" t="s">
        <v>1447</v>
      </c>
      <c r="D3" s="6" t="s">
        <v>1446</v>
      </c>
      <c r="E3" s="6" t="s">
        <v>32</v>
      </c>
      <c r="F3" s="6" t="s">
        <v>1448</v>
      </c>
    </row>
    <row r="4" spans="1:9" x14ac:dyDescent="0.15">
      <c r="A4" s="6" t="s">
        <v>1431</v>
      </c>
      <c r="B4" s="9">
        <v>45</v>
      </c>
      <c r="C4" s="9" t="s">
        <v>1449</v>
      </c>
      <c r="D4" s="6" t="s">
        <v>173</v>
      </c>
      <c r="E4" s="6" t="s">
        <v>32</v>
      </c>
      <c r="F4" s="6" t="s">
        <v>51</v>
      </c>
    </row>
    <row r="5" spans="1:9" x14ac:dyDescent="0.15">
      <c r="A5" s="6" t="s">
        <v>35</v>
      </c>
      <c r="B5" s="6">
        <f>SUM(B2:B4)</f>
        <v>117</v>
      </c>
      <c r="C5" s="6"/>
      <c r="D5" s="6"/>
      <c r="E5" s="6"/>
      <c r="F5" s="6"/>
    </row>
    <row r="6" spans="1:9" ht="11.25" customHeight="1" x14ac:dyDescent="0.2">
      <c r="H6" s="58" t="s">
        <v>28</v>
      </c>
      <c r="I6" s="58" t="s">
        <v>29</v>
      </c>
    </row>
    <row r="7" spans="1:9" ht="11.25" customHeight="1" x14ac:dyDescent="0.2">
      <c r="H7" s="58" t="s">
        <v>30</v>
      </c>
      <c r="I7" s="106">
        <f>SUMIF(E:E,"Biała*",B:B)</f>
        <v>0</v>
      </c>
    </row>
    <row r="8" spans="1:9" ht="11.25" customHeight="1" x14ac:dyDescent="0.2">
      <c r="H8" s="58" t="s">
        <v>31</v>
      </c>
      <c r="I8" s="106">
        <f>SUMIF(E:E,"Zielona*",B:B)</f>
        <v>0</v>
      </c>
    </row>
    <row r="9" spans="1:9" ht="11.25" customHeight="1" x14ac:dyDescent="0.2">
      <c r="H9" s="58" t="s">
        <v>32</v>
      </c>
      <c r="I9" s="106">
        <f>SUMIF(E:E,"szara",B:B)</f>
        <v>117</v>
      </c>
    </row>
    <row r="10" spans="1:9" ht="11.25" customHeight="1" x14ac:dyDescent="0.2">
      <c r="H10" s="58" t="s">
        <v>33</v>
      </c>
      <c r="I10" s="106">
        <f>SUMIF(E:E,"szara biurowa",B:B)</f>
        <v>0</v>
      </c>
    </row>
    <row r="11" spans="1:9" ht="11.25" customHeight="1" x14ac:dyDescent="0.2">
      <c r="H11" s="58" t="s">
        <v>34</v>
      </c>
      <c r="I11" s="106">
        <f>SUMIF(E:E,"nie sprzątamy",B:B)</f>
        <v>0</v>
      </c>
    </row>
    <row r="12" spans="1:9" ht="11.25" customHeight="1" x14ac:dyDescent="0.2">
      <c r="H12" s="58" t="s">
        <v>35</v>
      </c>
      <c r="I12" s="106">
        <f>SUM(I7:I11)</f>
        <v>117</v>
      </c>
    </row>
  </sheetData>
  <pageMargins left="0.7" right="0.7" top="0.75" bottom="0.75" header="0.3" footer="0.3"/>
  <pageSetup paperSize="9" orientation="landscape" r:id="rId1"/>
  <headerFooter>
    <oddHeader>&amp;L&amp;"-,Pogrubiony"&amp;10 ZP/32/2026
Usługa specjalistycznego sprzątania i całodobowego utrzymania czystości w pomieszczeniach szpitalnych oraz segregacji odpadów komunalnych i medycznych na terenie Szpitala&amp;RBudynek na zapleczu szpitala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I38"/>
  <sheetViews>
    <sheetView view="pageLayout" zoomScaleNormal="100" workbookViewId="0">
      <selection activeCell="I38" sqref="A1:I38"/>
    </sheetView>
  </sheetViews>
  <sheetFormatPr defaultColWidth="8.7109375" defaultRowHeight="10.5" x14ac:dyDescent="0.15"/>
  <cols>
    <col min="1" max="1" width="14.42578125" style="26" customWidth="1"/>
    <col min="2" max="2" width="20.5703125" style="44" customWidth="1"/>
    <col min="3" max="3" width="28" style="26" customWidth="1"/>
    <col min="4" max="4" width="23.5703125" style="26" customWidth="1"/>
    <col min="5" max="5" width="23.28515625" style="22" customWidth="1"/>
    <col min="6" max="6" width="15.42578125" style="26" customWidth="1"/>
    <col min="7" max="7" width="8.7109375" style="22" customWidth="1"/>
    <col min="8" max="8" width="11.140625" style="22" customWidth="1"/>
    <col min="9" max="9" width="10.5703125" style="22" customWidth="1"/>
    <col min="10" max="11" width="8.7109375" style="22" customWidth="1"/>
    <col min="12" max="16384" width="8.7109375" style="22"/>
  </cols>
  <sheetData>
    <row r="1" spans="1:6" ht="31.5" customHeight="1" x14ac:dyDescent="0.15">
      <c r="A1" s="20" t="s">
        <v>175</v>
      </c>
      <c r="B1" s="36" t="s">
        <v>29</v>
      </c>
      <c r="C1" s="27" t="s">
        <v>1423</v>
      </c>
      <c r="D1" s="27" t="s">
        <v>39</v>
      </c>
      <c r="E1" s="27" t="s">
        <v>28</v>
      </c>
      <c r="F1" s="21" t="s">
        <v>40</v>
      </c>
    </row>
    <row r="2" spans="1:6" s="43" customFormat="1" x14ac:dyDescent="0.15">
      <c r="A2" s="6">
        <v>0</v>
      </c>
      <c r="B2" s="11">
        <v>34.18</v>
      </c>
      <c r="C2" s="9" t="s">
        <v>1450</v>
      </c>
      <c r="D2" s="6" t="s">
        <v>444</v>
      </c>
      <c r="E2" s="6" t="s">
        <v>32</v>
      </c>
      <c r="F2" s="6" t="s">
        <v>44</v>
      </c>
    </row>
    <row r="3" spans="1:6" s="43" customFormat="1" x14ac:dyDescent="0.15">
      <c r="A3" s="6">
        <v>0</v>
      </c>
      <c r="B3" s="11">
        <v>15.4</v>
      </c>
      <c r="C3" s="9" t="s">
        <v>209</v>
      </c>
      <c r="D3" s="6" t="s">
        <v>444</v>
      </c>
      <c r="E3" s="6" t="s">
        <v>32</v>
      </c>
      <c r="F3" s="6" t="s">
        <v>51</v>
      </c>
    </row>
    <row r="4" spans="1:6" s="43" customFormat="1" x14ac:dyDescent="0.15">
      <c r="A4" s="6">
        <v>0</v>
      </c>
      <c r="B4" s="11">
        <v>98.49</v>
      </c>
      <c r="C4" s="9" t="s">
        <v>1451</v>
      </c>
      <c r="D4" s="6" t="s">
        <v>162</v>
      </c>
      <c r="E4" s="6" t="s">
        <v>32</v>
      </c>
      <c r="F4" s="6" t="s">
        <v>51</v>
      </c>
    </row>
    <row r="5" spans="1:6" s="43" customFormat="1" x14ac:dyDescent="0.15">
      <c r="A5" s="6">
        <v>0</v>
      </c>
      <c r="B5" s="11">
        <v>11.06</v>
      </c>
      <c r="C5" s="9" t="s">
        <v>1452</v>
      </c>
      <c r="D5" s="6" t="s">
        <v>162</v>
      </c>
      <c r="E5" s="6" t="s">
        <v>32</v>
      </c>
      <c r="F5" s="6" t="s">
        <v>51</v>
      </c>
    </row>
    <row r="6" spans="1:6" s="43" customFormat="1" x14ac:dyDescent="0.15">
      <c r="A6" s="6">
        <v>0</v>
      </c>
      <c r="B6" s="11">
        <v>30.43</v>
      </c>
      <c r="C6" s="9" t="s">
        <v>209</v>
      </c>
      <c r="D6" s="6" t="s">
        <v>1453</v>
      </c>
      <c r="E6" s="6" t="s">
        <v>32</v>
      </c>
      <c r="F6" s="6" t="s">
        <v>51</v>
      </c>
    </row>
    <row r="7" spans="1:6" x14ac:dyDescent="0.15">
      <c r="A7" s="6">
        <v>0</v>
      </c>
      <c r="B7" s="11">
        <v>17.07</v>
      </c>
      <c r="C7" s="9" t="s">
        <v>1454</v>
      </c>
      <c r="D7" s="6" t="s">
        <v>444</v>
      </c>
      <c r="E7" s="6" t="s">
        <v>32</v>
      </c>
      <c r="F7" s="6" t="s">
        <v>44</v>
      </c>
    </row>
    <row r="8" spans="1:6" x14ac:dyDescent="0.15">
      <c r="A8" s="6">
        <v>0</v>
      </c>
      <c r="B8" s="11">
        <v>39.159999999999997</v>
      </c>
      <c r="C8" s="9" t="s">
        <v>1455</v>
      </c>
      <c r="D8" s="6" t="s">
        <v>444</v>
      </c>
      <c r="E8" s="6" t="s">
        <v>32</v>
      </c>
      <c r="F8" s="6" t="s">
        <v>51</v>
      </c>
    </row>
    <row r="9" spans="1:6" x14ac:dyDescent="0.15">
      <c r="A9" s="6">
        <v>0</v>
      </c>
      <c r="B9" s="11">
        <v>4</v>
      </c>
      <c r="C9" s="9" t="s">
        <v>704</v>
      </c>
      <c r="D9" s="6" t="s">
        <v>1453</v>
      </c>
      <c r="E9" s="6" t="s">
        <v>32</v>
      </c>
      <c r="F9" s="6" t="s">
        <v>51</v>
      </c>
    </row>
    <row r="10" spans="1:6" x14ac:dyDescent="0.15">
      <c r="A10" s="6">
        <v>0</v>
      </c>
      <c r="B10" s="11">
        <v>12.26</v>
      </c>
      <c r="C10" s="9" t="s">
        <v>1456</v>
      </c>
      <c r="D10" s="6" t="s">
        <v>444</v>
      </c>
      <c r="E10" s="6" t="s">
        <v>32</v>
      </c>
      <c r="F10" s="6" t="s">
        <v>51</v>
      </c>
    </row>
    <row r="11" spans="1:6" x14ac:dyDescent="0.15">
      <c r="A11" s="6">
        <v>0</v>
      </c>
      <c r="B11" s="11">
        <v>7.3</v>
      </c>
      <c r="C11" s="9" t="s">
        <v>1457</v>
      </c>
      <c r="D11" s="6" t="s">
        <v>444</v>
      </c>
      <c r="E11" s="6" t="s">
        <v>32</v>
      </c>
      <c r="F11" s="6" t="s">
        <v>1448</v>
      </c>
    </row>
    <row r="12" spans="1:6" x14ac:dyDescent="0.15">
      <c r="A12" s="6">
        <v>0</v>
      </c>
      <c r="B12" s="11">
        <v>68.33</v>
      </c>
      <c r="C12" s="9" t="s">
        <v>1458</v>
      </c>
      <c r="D12" s="6" t="s">
        <v>444</v>
      </c>
      <c r="E12" s="6" t="s">
        <v>32</v>
      </c>
      <c r="F12" s="6" t="s">
        <v>1459</v>
      </c>
    </row>
    <row r="13" spans="1:6" x14ac:dyDescent="0.15">
      <c r="A13" s="6">
        <v>1</v>
      </c>
      <c r="B13" s="11">
        <v>3.49</v>
      </c>
      <c r="C13" s="9" t="s">
        <v>503</v>
      </c>
      <c r="D13" s="6" t="s">
        <v>444</v>
      </c>
      <c r="E13" s="6" t="s">
        <v>32</v>
      </c>
      <c r="F13" s="6" t="s">
        <v>51</v>
      </c>
    </row>
    <row r="14" spans="1:6" x14ac:dyDescent="0.15">
      <c r="A14" s="6">
        <v>1</v>
      </c>
      <c r="B14" s="11">
        <v>43.51</v>
      </c>
      <c r="C14" s="9" t="s">
        <v>209</v>
      </c>
      <c r="D14" s="6" t="s">
        <v>444</v>
      </c>
      <c r="E14" s="6" t="s">
        <v>32</v>
      </c>
      <c r="F14" s="6" t="s">
        <v>51</v>
      </c>
    </row>
    <row r="15" spans="1:6" x14ac:dyDescent="0.15">
      <c r="A15" s="6">
        <v>1</v>
      </c>
      <c r="B15" s="11">
        <v>24.93</v>
      </c>
      <c r="C15" s="9" t="s">
        <v>1460</v>
      </c>
      <c r="D15" s="6" t="s">
        <v>444</v>
      </c>
      <c r="E15" s="6" t="s">
        <v>32</v>
      </c>
      <c r="F15" s="6" t="s">
        <v>51</v>
      </c>
    </row>
    <row r="16" spans="1:6" x14ac:dyDescent="0.15">
      <c r="A16" s="6">
        <v>1</v>
      </c>
      <c r="B16" s="11">
        <v>25.16</v>
      </c>
      <c r="C16" s="9" t="s">
        <v>1461</v>
      </c>
      <c r="D16" s="6" t="s">
        <v>444</v>
      </c>
      <c r="E16" s="6" t="s">
        <v>32</v>
      </c>
      <c r="F16" s="6" t="s">
        <v>51</v>
      </c>
    </row>
    <row r="17" spans="1:9" x14ac:dyDescent="0.15">
      <c r="A17" s="6">
        <v>1</v>
      </c>
      <c r="B17" s="11">
        <v>17.95</v>
      </c>
      <c r="C17" s="9" t="s">
        <v>1462</v>
      </c>
      <c r="D17" s="6" t="s">
        <v>444</v>
      </c>
      <c r="E17" s="6" t="s">
        <v>32</v>
      </c>
      <c r="F17" s="6" t="s">
        <v>51</v>
      </c>
    </row>
    <row r="18" spans="1:9" x14ac:dyDescent="0.15">
      <c r="A18" s="6">
        <v>1</v>
      </c>
      <c r="B18" s="11">
        <v>13.74</v>
      </c>
      <c r="C18" s="9" t="s">
        <v>1463</v>
      </c>
      <c r="D18" s="6" t="s">
        <v>444</v>
      </c>
      <c r="E18" s="6" t="s">
        <v>32</v>
      </c>
      <c r="F18" s="6" t="s">
        <v>51</v>
      </c>
    </row>
    <row r="19" spans="1:9" x14ac:dyDescent="0.15">
      <c r="A19" s="6">
        <v>1</v>
      </c>
      <c r="B19" s="11">
        <v>2.97</v>
      </c>
      <c r="C19" s="9" t="s">
        <v>57</v>
      </c>
      <c r="D19" s="6" t="s">
        <v>444</v>
      </c>
      <c r="E19" s="6" t="s">
        <v>32</v>
      </c>
      <c r="F19" s="6" t="s">
        <v>51</v>
      </c>
    </row>
    <row r="20" spans="1:9" x14ac:dyDescent="0.15">
      <c r="A20" s="6">
        <v>1</v>
      </c>
      <c r="B20" s="11">
        <v>2.87</v>
      </c>
      <c r="C20" s="9" t="s">
        <v>57</v>
      </c>
      <c r="D20" s="6" t="s">
        <v>444</v>
      </c>
      <c r="E20" s="6" t="s">
        <v>32</v>
      </c>
      <c r="F20" s="6" t="s">
        <v>51</v>
      </c>
    </row>
    <row r="21" spans="1:9" x14ac:dyDescent="0.15">
      <c r="A21" s="6">
        <v>1</v>
      </c>
      <c r="B21" s="11">
        <v>9.18</v>
      </c>
      <c r="C21" s="9" t="s">
        <v>63</v>
      </c>
      <c r="D21" s="6" t="s">
        <v>444</v>
      </c>
      <c r="E21" s="6" t="s">
        <v>32</v>
      </c>
      <c r="F21" s="6" t="s">
        <v>51</v>
      </c>
    </row>
    <row r="22" spans="1:9" x14ac:dyDescent="0.15">
      <c r="A22" s="6">
        <v>1</v>
      </c>
      <c r="B22" s="11">
        <v>12.76</v>
      </c>
      <c r="C22" s="9" t="s">
        <v>1464</v>
      </c>
      <c r="D22" s="6" t="s">
        <v>444</v>
      </c>
      <c r="E22" s="6" t="s">
        <v>32</v>
      </c>
      <c r="F22" s="6" t="s">
        <v>51</v>
      </c>
    </row>
    <row r="23" spans="1:9" x14ac:dyDescent="0.15">
      <c r="A23" s="6">
        <v>1</v>
      </c>
      <c r="B23" s="11">
        <v>23</v>
      </c>
      <c r="C23" s="9" t="s">
        <v>1465</v>
      </c>
      <c r="D23" s="6" t="s">
        <v>444</v>
      </c>
      <c r="E23" s="6" t="s">
        <v>32</v>
      </c>
      <c r="F23" s="6" t="s">
        <v>51</v>
      </c>
    </row>
    <row r="24" spans="1:9" x14ac:dyDescent="0.15">
      <c r="A24" s="6">
        <v>1</v>
      </c>
      <c r="B24" s="11">
        <v>268.20999999999998</v>
      </c>
      <c r="C24" s="9" t="s">
        <v>1466</v>
      </c>
      <c r="D24" s="6" t="s">
        <v>444</v>
      </c>
      <c r="E24" s="6" t="s">
        <v>32</v>
      </c>
      <c r="F24" s="6" t="s">
        <v>51</v>
      </c>
    </row>
    <row r="25" spans="1:9" x14ac:dyDescent="0.15">
      <c r="A25" s="6">
        <v>1</v>
      </c>
      <c r="B25" s="11">
        <v>12.84</v>
      </c>
      <c r="C25" s="9" t="s">
        <v>1467</v>
      </c>
      <c r="D25" s="6" t="s">
        <v>444</v>
      </c>
      <c r="E25" s="6" t="s">
        <v>32</v>
      </c>
      <c r="F25" s="6" t="s">
        <v>51</v>
      </c>
    </row>
    <row r="26" spans="1:9" x14ac:dyDescent="0.15">
      <c r="A26" s="6">
        <v>1</v>
      </c>
      <c r="B26" s="11">
        <v>10.93</v>
      </c>
      <c r="C26" s="9" t="s">
        <v>1468</v>
      </c>
      <c r="D26" s="6" t="s">
        <v>444</v>
      </c>
      <c r="E26" s="6" t="s">
        <v>32</v>
      </c>
      <c r="F26" s="6" t="s">
        <v>51</v>
      </c>
    </row>
    <row r="27" spans="1:9" x14ac:dyDescent="0.15">
      <c r="A27" s="6">
        <v>1</v>
      </c>
      <c r="B27" s="11">
        <v>5.29</v>
      </c>
      <c r="C27" s="9" t="s">
        <v>1469</v>
      </c>
      <c r="D27" s="6" t="s">
        <v>444</v>
      </c>
      <c r="E27" s="6" t="s">
        <v>32</v>
      </c>
      <c r="F27" s="6" t="s">
        <v>51</v>
      </c>
    </row>
    <row r="28" spans="1:9" x14ac:dyDescent="0.15">
      <c r="A28" s="6" t="s">
        <v>1470</v>
      </c>
      <c r="B28" s="11">
        <v>41.8</v>
      </c>
      <c r="C28" s="9" t="s">
        <v>246</v>
      </c>
      <c r="D28" s="6" t="s">
        <v>444</v>
      </c>
      <c r="E28" s="6" t="s">
        <v>32</v>
      </c>
      <c r="F28" s="6" t="s">
        <v>51</v>
      </c>
    </row>
    <row r="29" spans="1:9" x14ac:dyDescent="0.15">
      <c r="A29" s="6">
        <v>1</v>
      </c>
      <c r="B29" s="11">
        <v>8.5399999999999991</v>
      </c>
      <c r="C29" s="9" t="s">
        <v>1471</v>
      </c>
      <c r="D29" s="6" t="s">
        <v>444</v>
      </c>
      <c r="E29" s="6" t="s">
        <v>33</v>
      </c>
      <c r="F29" s="6" t="s">
        <v>51</v>
      </c>
    </row>
    <row r="30" spans="1:9" x14ac:dyDescent="0.15">
      <c r="A30" s="6">
        <v>1</v>
      </c>
      <c r="B30" s="11">
        <v>10.98</v>
      </c>
      <c r="C30" s="9" t="s">
        <v>1472</v>
      </c>
      <c r="D30" s="6" t="s">
        <v>444</v>
      </c>
      <c r="E30" s="6" t="s">
        <v>33</v>
      </c>
      <c r="F30" s="6" t="s">
        <v>51</v>
      </c>
    </row>
    <row r="31" spans="1:9" x14ac:dyDescent="0.15">
      <c r="A31" s="27" t="s">
        <v>35</v>
      </c>
      <c r="B31" s="36">
        <f>SUM(B2:B30)</f>
        <v>875.82999999999993</v>
      </c>
      <c r="C31" s="27"/>
      <c r="D31" s="6"/>
      <c r="E31" s="25"/>
      <c r="F31" s="6"/>
    </row>
    <row r="32" spans="1:9" ht="11.25" customHeight="1" x14ac:dyDescent="0.2">
      <c r="H32" s="58" t="s">
        <v>28</v>
      </c>
      <c r="I32" s="58" t="s">
        <v>29</v>
      </c>
    </row>
    <row r="33" spans="8:9" ht="11.25" customHeight="1" x14ac:dyDescent="0.2">
      <c r="H33" s="58" t="s">
        <v>30</v>
      </c>
      <c r="I33" s="106">
        <f>SUMIF(E:E,"Biała*",B:B)</f>
        <v>0</v>
      </c>
    </row>
    <row r="34" spans="8:9" ht="11.25" customHeight="1" x14ac:dyDescent="0.2">
      <c r="H34" s="58" t="s">
        <v>31</v>
      </c>
      <c r="I34" s="106">
        <f>SUMIF(E:E,"Zielona*",B:B)</f>
        <v>0</v>
      </c>
    </row>
    <row r="35" spans="8:9" ht="11.25" customHeight="1" x14ac:dyDescent="0.2">
      <c r="H35" s="58" t="s">
        <v>32</v>
      </c>
      <c r="I35" s="106">
        <f>SUMIF(E:E,"szara",B:B)</f>
        <v>856.31</v>
      </c>
    </row>
    <row r="36" spans="8:9" ht="11.25" customHeight="1" x14ac:dyDescent="0.2">
      <c r="H36" s="58" t="s">
        <v>33</v>
      </c>
      <c r="I36" s="106">
        <f>SUMIF(E:E,"szara biurowa",B:B)</f>
        <v>19.52</v>
      </c>
    </row>
    <row r="37" spans="8:9" ht="11.25" customHeight="1" x14ac:dyDescent="0.2">
      <c r="H37" s="58" t="s">
        <v>34</v>
      </c>
      <c r="I37" s="106">
        <f>SUMIF(E:E,"nie sprzątamy",B:B)</f>
        <v>0</v>
      </c>
    </row>
    <row r="38" spans="8:9" ht="11.25" customHeight="1" x14ac:dyDescent="0.2">
      <c r="H38" s="58" t="s">
        <v>35</v>
      </c>
      <c r="I38" s="106">
        <f>SUM(I33:I37)</f>
        <v>875.82999999999993</v>
      </c>
    </row>
  </sheetData>
  <autoFilter ref="A1:F38" xr:uid="{00000000-0009-0000-0000-000016000000}">
    <sortState xmlns:xlrd2="http://schemas.microsoft.com/office/spreadsheetml/2017/richdata2" ref="A2:F38">
      <sortCondition ref="E1:E38"/>
    </sortState>
  </autoFilter>
  <pageMargins left="0.7" right="0.7" top="0.75" bottom="0.75" header="0.3" footer="0.3"/>
  <pageSetup paperSize="9" scale="84" orientation="landscape" r:id="rId1"/>
  <headerFooter>
    <oddHeader>&amp;L&amp;"-,Pogrubiony"ZP/32/2026
Usługa specjalistycznego sprzątania i całodobowego utrzymania czystości w pomieszczeniach szpitalnych oraz segregacji odpadów komunalnych i medycznych na terenie Szpitala&amp;RBudynek archiwum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I13"/>
  <sheetViews>
    <sheetView view="pageLayout" zoomScaleNormal="100" workbookViewId="0">
      <selection activeCell="H22" sqref="H22"/>
    </sheetView>
  </sheetViews>
  <sheetFormatPr defaultColWidth="8.7109375" defaultRowHeight="10.5" x14ac:dyDescent="0.15"/>
  <cols>
    <col min="1" max="1" width="14.42578125" style="26" customWidth="1"/>
    <col min="2" max="2" width="12.85546875" style="37" customWidth="1"/>
    <col min="3" max="3" width="27.140625" style="26" customWidth="1"/>
    <col min="4" max="4" width="21.7109375" style="26" customWidth="1"/>
    <col min="5" max="5" width="9.28515625" style="26" customWidth="1"/>
    <col min="6" max="6" width="11.42578125" style="26" customWidth="1"/>
    <col min="7" max="7" width="8.7109375" style="22" customWidth="1"/>
    <col min="8" max="8" width="11.42578125" style="22" customWidth="1"/>
    <col min="9" max="9" width="10.7109375" style="22" customWidth="1"/>
    <col min="10" max="11" width="8.7109375" style="22" customWidth="1"/>
    <col min="12" max="16384" width="8.7109375" style="22"/>
  </cols>
  <sheetData>
    <row r="1" spans="1:9" ht="31.5" customHeight="1" x14ac:dyDescent="0.15">
      <c r="A1" s="20" t="s">
        <v>175</v>
      </c>
      <c r="B1" s="36" t="s">
        <v>29</v>
      </c>
      <c r="C1" s="27" t="s">
        <v>1423</v>
      </c>
      <c r="D1" s="27" t="s">
        <v>39</v>
      </c>
      <c r="E1" s="27" t="s">
        <v>28</v>
      </c>
      <c r="F1" s="21" t="s">
        <v>40</v>
      </c>
    </row>
    <row r="2" spans="1:9" x14ac:dyDescent="0.15">
      <c r="A2" s="6">
        <v>0</v>
      </c>
      <c r="B2" s="11">
        <v>78</v>
      </c>
      <c r="C2" s="9" t="s">
        <v>1473</v>
      </c>
      <c r="D2" s="6" t="s">
        <v>1473</v>
      </c>
      <c r="E2" s="6" t="s">
        <v>30</v>
      </c>
      <c r="F2" s="6" t="s">
        <v>44</v>
      </c>
    </row>
    <row r="3" spans="1:9" x14ac:dyDescent="0.15">
      <c r="A3" s="6">
        <v>0</v>
      </c>
      <c r="B3" s="11">
        <v>13</v>
      </c>
      <c r="C3" s="9" t="s">
        <v>1474</v>
      </c>
      <c r="D3" s="6" t="s">
        <v>47</v>
      </c>
      <c r="E3" s="6" t="s">
        <v>30</v>
      </c>
      <c r="F3" s="6" t="s">
        <v>44</v>
      </c>
    </row>
    <row r="4" spans="1:9" x14ac:dyDescent="0.15">
      <c r="A4" s="6">
        <v>0</v>
      </c>
      <c r="B4" s="11">
        <v>13</v>
      </c>
      <c r="C4" s="9" t="s">
        <v>1475</v>
      </c>
      <c r="D4" s="6" t="s">
        <v>47</v>
      </c>
      <c r="E4" s="6" t="s">
        <v>30</v>
      </c>
      <c r="F4" s="6" t="s">
        <v>44</v>
      </c>
    </row>
    <row r="5" spans="1:9" x14ac:dyDescent="0.15">
      <c r="A5" s="6">
        <v>0</v>
      </c>
      <c r="B5" s="11">
        <v>13</v>
      </c>
      <c r="C5" s="9" t="s">
        <v>1476</v>
      </c>
      <c r="D5" s="6" t="s">
        <v>47</v>
      </c>
      <c r="E5" s="6" t="s">
        <v>30</v>
      </c>
      <c r="F5" s="6" t="s">
        <v>44</v>
      </c>
    </row>
    <row r="6" spans="1:9" x14ac:dyDescent="0.15">
      <c r="A6" s="27" t="s">
        <v>35</v>
      </c>
      <c r="B6" s="36">
        <f>SUM(B2:B5)</f>
        <v>117</v>
      </c>
      <c r="C6" s="27"/>
      <c r="D6" s="6"/>
      <c r="E6" s="6"/>
      <c r="F6" s="6"/>
    </row>
    <row r="7" spans="1:9" ht="11.25" customHeight="1" x14ac:dyDescent="0.2">
      <c r="H7" s="58" t="s">
        <v>28</v>
      </c>
      <c r="I7" s="58" t="s">
        <v>29</v>
      </c>
    </row>
    <row r="8" spans="1:9" ht="11.25" customHeight="1" x14ac:dyDescent="0.2">
      <c r="H8" s="58" t="s">
        <v>30</v>
      </c>
      <c r="I8" s="106">
        <f>SUMIF(E:E,"Biała*",B:B)</f>
        <v>117</v>
      </c>
    </row>
    <row r="9" spans="1:9" ht="11.25" customHeight="1" x14ac:dyDescent="0.2">
      <c r="H9" s="58" t="s">
        <v>31</v>
      </c>
      <c r="I9" s="106">
        <f>SUMIF(E:E,"Zielona*",B:B)</f>
        <v>0</v>
      </c>
    </row>
    <row r="10" spans="1:9" ht="11.25" customHeight="1" x14ac:dyDescent="0.2">
      <c r="H10" s="58" t="s">
        <v>32</v>
      </c>
      <c r="I10" s="106">
        <f>SUMIF(E:E,"szara",B:B)</f>
        <v>0</v>
      </c>
    </row>
    <row r="11" spans="1:9" ht="11.25" customHeight="1" x14ac:dyDescent="0.2">
      <c r="H11" s="58" t="s">
        <v>33</v>
      </c>
      <c r="I11" s="106">
        <f>SUMIF(E:E,"szara biurowa",B:B)</f>
        <v>0</v>
      </c>
    </row>
    <row r="12" spans="1:9" ht="11.25" customHeight="1" x14ac:dyDescent="0.2">
      <c r="H12" s="58" t="s">
        <v>34</v>
      </c>
      <c r="I12" s="106">
        <f>SUMIF(E:E,"nie sprzątamy",B:B)</f>
        <v>0</v>
      </c>
    </row>
    <row r="13" spans="1:9" ht="11.25" customHeight="1" x14ac:dyDescent="0.2">
      <c r="H13" s="58" t="s">
        <v>35</v>
      </c>
      <c r="I13" s="106">
        <f>SUM(I8:I12)</f>
        <v>117</v>
      </c>
    </row>
  </sheetData>
  <pageMargins left="0.7" right="0.7" top="0.75" bottom="0.75" header="0.3" footer="0.3"/>
  <pageSetup paperSize="9" orientation="landscape" r:id="rId1"/>
  <headerFooter>
    <oddHeader>&amp;L&amp;10 ZP/32/2026
Usługa specjalistycznego sprzątania i całodobowego utrzymania czystości w pomieszczeniach szpitalnych oraz segregacji odpadów komunalnych i medycznych na terenie Szpitala&amp;RKonternery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I30"/>
  <sheetViews>
    <sheetView view="pageLayout" zoomScaleNormal="100" workbookViewId="0">
      <selection activeCell="H8" sqref="H8"/>
    </sheetView>
  </sheetViews>
  <sheetFormatPr defaultColWidth="8.7109375" defaultRowHeight="10.5" x14ac:dyDescent="0.15"/>
  <cols>
    <col min="1" max="1" width="14.42578125" style="26" customWidth="1"/>
    <col min="2" max="2" width="20.5703125" style="37" customWidth="1"/>
    <col min="3" max="3" width="26.85546875" style="26" customWidth="1"/>
    <col min="4" max="4" width="14.85546875" style="26" customWidth="1"/>
    <col min="5" max="5" width="13.42578125" style="26" customWidth="1"/>
    <col min="6" max="6" width="15.42578125" style="26" customWidth="1"/>
    <col min="7" max="7" width="8.7109375" style="22" customWidth="1"/>
    <col min="8" max="9" width="11.140625" style="22" customWidth="1"/>
    <col min="10" max="11" width="8.7109375" style="22" customWidth="1"/>
    <col min="12" max="16384" width="8.7109375" style="22"/>
  </cols>
  <sheetData>
    <row r="1" spans="1:6" ht="31.5" customHeight="1" x14ac:dyDescent="0.15">
      <c r="A1" s="20" t="s">
        <v>175</v>
      </c>
      <c r="B1" s="36" t="s">
        <v>29</v>
      </c>
      <c r="C1" s="27" t="s">
        <v>1423</v>
      </c>
      <c r="D1" s="27" t="s">
        <v>39</v>
      </c>
      <c r="E1" s="27" t="s">
        <v>28</v>
      </c>
      <c r="F1" s="21" t="s">
        <v>40</v>
      </c>
    </row>
    <row r="2" spans="1:6" x14ac:dyDescent="0.15">
      <c r="A2" s="6" t="s">
        <v>256</v>
      </c>
      <c r="B2" s="11">
        <v>7.3</v>
      </c>
      <c r="C2" s="9" t="s">
        <v>209</v>
      </c>
      <c r="D2" s="6" t="s">
        <v>24</v>
      </c>
      <c r="E2" s="6" t="s">
        <v>30</v>
      </c>
      <c r="F2" s="6" t="s">
        <v>44</v>
      </c>
    </row>
    <row r="3" spans="1:6" x14ac:dyDescent="0.15">
      <c r="A3" s="6" t="s">
        <v>262</v>
      </c>
      <c r="B3" s="11">
        <v>6.2</v>
      </c>
      <c r="C3" s="9" t="s">
        <v>1477</v>
      </c>
      <c r="D3" s="6" t="s">
        <v>24</v>
      </c>
      <c r="E3" s="6" t="s">
        <v>30</v>
      </c>
      <c r="F3" s="6" t="s">
        <v>44</v>
      </c>
    </row>
    <row r="4" spans="1:6" x14ac:dyDescent="0.15">
      <c r="A4" s="6" t="s">
        <v>284</v>
      </c>
      <c r="B4" s="11">
        <v>2.72</v>
      </c>
      <c r="C4" s="9" t="s">
        <v>1478</v>
      </c>
      <c r="D4" s="6" t="s">
        <v>24</v>
      </c>
      <c r="E4" s="6" t="s">
        <v>30</v>
      </c>
      <c r="F4" s="6" t="s">
        <v>44</v>
      </c>
    </row>
    <row r="5" spans="1:6" x14ac:dyDescent="0.15">
      <c r="A5" s="6" t="s">
        <v>281</v>
      </c>
      <c r="B5" s="11">
        <v>17.02</v>
      </c>
      <c r="C5" s="9" t="s">
        <v>1479</v>
      </c>
      <c r="D5" s="6" t="s">
        <v>24</v>
      </c>
      <c r="E5" s="6" t="s">
        <v>30</v>
      </c>
      <c r="F5" s="6" t="s">
        <v>44</v>
      </c>
    </row>
    <row r="6" spans="1:6" x14ac:dyDescent="0.15">
      <c r="A6" s="6" t="s">
        <v>278</v>
      </c>
      <c r="B6" s="11">
        <v>16.66</v>
      </c>
      <c r="C6" s="11" t="s">
        <v>1480</v>
      </c>
      <c r="D6" s="6" t="s">
        <v>24</v>
      </c>
      <c r="E6" s="6" t="s">
        <v>30</v>
      </c>
      <c r="F6" s="6" t="s">
        <v>44</v>
      </c>
    </row>
    <row r="7" spans="1:6" x14ac:dyDescent="0.15">
      <c r="A7" s="6" t="s">
        <v>279</v>
      </c>
      <c r="B7" s="11">
        <v>17.96</v>
      </c>
      <c r="C7" s="11" t="s">
        <v>1480</v>
      </c>
      <c r="D7" s="6" t="s">
        <v>24</v>
      </c>
      <c r="E7" s="6" t="s">
        <v>30</v>
      </c>
      <c r="F7" s="6" t="s">
        <v>44</v>
      </c>
    </row>
    <row r="8" spans="1:6" x14ac:dyDescent="0.15">
      <c r="A8" s="6" t="s">
        <v>258</v>
      </c>
      <c r="B8" s="11">
        <v>2.44</v>
      </c>
      <c r="C8" s="9" t="s">
        <v>704</v>
      </c>
      <c r="D8" s="6" t="s">
        <v>24</v>
      </c>
      <c r="E8" s="6" t="s">
        <v>30</v>
      </c>
      <c r="F8" s="6" t="s">
        <v>44</v>
      </c>
    </row>
    <row r="9" spans="1:6" x14ac:dyDescent="0.15">
      <c r="A9" s="6" t="s">
        <v>876</v>
      </c>
      <c r="B9" s="11">
        <v>2.94</v>
      </c>
      <c r="C9" s="9" t="s">
        <v>57</v>
      </c>
      <c r="D9" s="6" t="s">
        <v>24</v>
      </c>
      <c r="E9" s="6" t="s">
        <v>30</v>
      </c>
      <c r="F9" s="6" t="s">
        <v>51</v>
      </c>
    </row>
    <row r="10" spans="1:6" x14ac:dyDescent="0.15">
      <c r="A10" s="6" t="s">
        <v>254</v>
      </c>
      <c r="B10" s="11">
        <v>8.5500000000000007</v>
      </c>
      <c r="C10" s="9" t="s">
        <v>57</v>
      </c>
      <c r="D10" s="6" t="s">
        <v>24</v>
      </c>
      <c r="E10" s="6" t="s">
        <v>30</v>
      </c>
      <c r="F10" s="6" t="s">
        <v>51</v>
      </c>
    </row>
    <row r="11" spans="1:6" x14ac:dyDescent="0.15">
      <c r="A11" s="6" t="s">
        <v>272</v>
      </c>
      <c r="B11" s="11">
        <v>2.54</v>
      </c>
      <c r="C11" s="9" t="s">
        <v>704</v>
      </c>
      <c r="D11" s="6" t="s">
        <v>24</v>
      </c>
      <c r="E11" s="6" t="s">
        <v>30</v>
      </c>
      <c r="F11" s="6" t="s">
        <v>44</v>
      </c>
    </row>
    <row r="12" spans="1:6" x14ac:dyDescent="0.15">
      <c r="A12" s="6" t="s">
        <v>265</v>
      </c>
      <c r="B12" s="11">
        <v>2.85</v>
      </c>
      <c r="C12" s="9" t="s">
        <v>63</v>
      </c>
      <c r="D12" s="6" t="s">
        <v>24</v>
      </c>
      <c r="E12" s="6" t="s">
        <v>30</v>
      </c>
      <c r="F12" s="6" t="s">
        <v>51</v>
      </c>
    </row>
    <row r="13" spans="1:6" x14ac:dyDescent="0.15">
      <c r="A13" s="6" t="s">
        <v>283</v>
      </c>
      <c r="B13" s="11">
        <v>8.5399999999999991</v>
      </c>
      <c r="C13" s="9" t="s">
        <v>63</v>
      </c>
      <c r="D13" s="6" t="s">
        <v>24</v>
      </c>
      <c r="E13" s="6" t="s">
        <v>30</v>
      </c>
      <c r="F13" s="6" t="s">
        <v>51</v>
      </c>
    </row>
    <row r="14" spans="1:6" x14ac:dyDescent="0.15">
      <c r="A14" s="6" t="s">
        <v>271</v>
      </c>
      <c r="B14" s="11">
        <v>4.2</v>
      </c>
      <c r="C14" s="9" t="s">
        <v>829</v>
      </c>
      <c r="D14" s="6" t="s">
        <v>24</v>
      </c>
      <c r="E14" s="6" t="s">
        <v>30</v>
      </c>
      <c r="F14" s="6" t="s">
        <v>44</v>
      </c>
    </row>
    <row r="15" spans="1:6" x14ac:dyDescent="0.15">
      <c r="A15" s="6" t="s">
        <v>1481</v>
      </c>
      <c r="B15" s="11">
        <v>11.66</v>
      </c>
      <c r="C15" s="9" t="s">
        <v>1482</v>
      </c>
      <c r="D15" s="6" t="s">
        <v>24</v>
      </c>
      <c r="E15" s="6" t="s">
        <v>30</v>
      </c>
      <c r="F15" s="6" t="s">
        <v>44</v>
      </c>
    </row>
    <row r="16" spans="1:6" x14ac:dyDescent="0.15">
      <c r="A16" s="6" t="s">
        <v>176</v>
      </c>
      <c r="B16" s="11">
        <v>17.670000000000002</v>
      </c>
      <c r="C16" s="9" t="s">
        <v>1483</v>
      </c>
      <c r="D16" s="6" t="s">
        <v>24</v>
      </c>
      <c r="E16" s="6" t="s">
        <v>30</v>
      </c>
      <c r="F16" s="6" t="s">
        <v>44</v>
      </c>
    </row>
    <row r="17" spans="1:9" x14ac:dyDescent="0.15">
      <c r="A17" s="6" t="s">
        <v>205</v>
      </c>
      <c r="B17" s="11">
        <v>17.100000000000001</v>
      </c>
      <c r="C17" s="9" t="s">
        <v>1484</v>
      </c>
      <c r="D17" s="6" t="s">
        <v>24</v>
      </c>
      <c r="E17" s="6" t="s">
        <v>30</v>
      </c>
      <c r="F17" s="6" t="s">
        <v>44</v>
      </c>
    </row>
    <row r="18" spans="1:9" x14ac:dyDescent="0.15">
      <c r="A18" s="6" t="s">
        <v>219</v>
      </c>
      <c r="B18" s="11">
        <v>17.8</v>
      </c>
      <c r="C18" s="9" t="s">
        <v>1485</v>
      </c>
      <c r="D18" s="6" t="s">
        <v>24</v>
      </c>
      <c r="E18" s="6" t="s">
        <v>30</v>
      </c>
      <c r="F18" s="6" t="s">
        <v>44</v>
      </c>
    </row>
    <row r="19" spans="1:9" x14ac:dyDescent="0.15">
      <c r="A19" s="6" t="s">
        <v>253</v>
      </c>
      <c r="B19" s="11">
        <v>17.8</v>
      </c>
      <c r="C19" s="9" t="s">
        <v>1486</v>
      </c>
      <c r="D19" s="6" t="s">
        <v>24</v>
      </c>
      <c r="E19" s="6" t="s">
        <v>30</v>
      </c>
      <c r="F19" s="6" t="s">
        <v>44</v>
      </c>
    </row>
    <row r="20" spans="1:9" x14ac:dyDescent="0.15">
      <c r="A20" s="6" t="s">
        <v>239</v>
      </c>
      <c r="B20" s="11">
        <v>17.100000000000001</v>
      </c>
      <c r="C20" s="9" t="s">
        <v>1487</v>
      </c>
      <c r="D20" s="6" t="s">
        <v>24</v>
      </c>
      <c r="E20" s="6" t="s">
        <v>30</v>
      </c>
      <c r="F20" s="6" t="s">
        <v>44</v>
      </c>
    </row>
    <row r="21" spans="1:9" x14ac:dyDescent="0.15">
      <c r="A21" s="6" t="s">
        <v>227</v>
      </c>
      <c r="B21" s="11">
        <v>17.670000000000002</v>
      </c>
      <c r="C21" s="9" t="s">
        <v>1488</v>
      </c>
      <c r="D21" s="6" t="s">
        <v>24</v>
      </c>
      <c r="E21" s="6" t="s">
        <v>30</v>
      </c>
      <c r="F21" s="6" t="s">
        <v>44</v>
      </c>
    </row>
    <row r="22" spans="1:9" x14ac:dyDescent="0.15">
      <c r="A22" s="6" t="s">
        <v>285</v>
      </c>
      <c r="B22" s="11">
        <v>46.42</v>
      </c>
      <c r="C22" s="9" t="s">
        <v>209</v>
      </c>
      <c r="D22" s="6" t="s">
        <v>24</v>
      </c>
      <c r="E22" s="6" t="s">
        <v>30</v>
      </c>
      <c r="F22" s="6" t="s">
        <v>44</v>
      </c>
    </row>
    <row r="23" spans="1:9" x14ac:dyDescent="0.15">
      <c r="A23" s="27" t="s">
        <v>35</v>
      </c>
      <c r="B23" s="36">
        <f>SUM(B2:B22)</f>
        <v>263.14</v>
      </c>
      <c r="C23" s="27"/>
      <c r="D23" s="6"/>
      <c r="E23" s="6"/>
      <c r="F23" s="6"/>
    </row>
    <row r="24" spans="1:9" ht="11.25" customHeight="1" x14ac:dyDescent="0.2">
      <c r="H24" s="58" t="s">
        <v>28</v>
      </c>
      <c r="I24" s="58" t="s">
        <v>29</v>
      </c>
    </row>
    <row r="25" spans="1:9" ht="11.25" customHeight="1" x14ac:dyDescent="0.2">
      <c r="H25" s="58" t="s">
        <v>30</v>
      </c>
      <c r="I25" s="106">
        <f>SUMIF(E:E,"Biała*",B:B)</f>
        <v>263.14</v>
      </c>
    </row>
    <row r="26" spans="1:9" ht="11.25" customHeight="1" x14ac:dyDescent="0.2">
      <c r="H26" s="58" t="s">
        <v>31</v>
      </c>
      <c r="I26" s="106">
        <f>SUMIF(E:E,"Zielona*",B:B)</f>
        <v>0</v>
      </c>
    </row>
    <row r="27" spans="1:9" ht="11.25" customHeight="1" x14ac:dyDescent="0.2">
      <c r="H27" s="58" t="s">
        <v>32</v>
      </c>
      <c r="I27" s="106">
        <f>SUMIF(E:E,"szara",B:B)</f>
        <v>0</v>
      </c>
    </row>
    <row r="28" spans="1:9" ht="11.25" customHeight="1" x14ac:dyDescent="0.2">
      <c r="H28" s="58" t="s">
        <v>33</v>
      </c>
      <c r="I28" s="106">
        <f>SUMIF(E:E,"szara biurowa",B:B)</f>
        <v>0</v>
      </c>
    </row>
    <row r="29" spans="1:9" ht="11.25" customHeight="1" x14ac:dyDescent="0.2">
      <c r="H29" s="58" t="s">
        <v>34</v>
      </c>
      <c r="I29" s="106">
        <f>SUMIF(E:E,"nie sprzątamy",B:B)</f>
        <v>0</v>
      </c>
    </row>
    <row r="30" spans="1:9" ht="11.25" customHeight="1" x14ac:dyDescent="0.2">
      <c r="H30" s="58" t="s">
        <v>35</v>
      </c>
      <c r="I30" s="106">
        <f>SUM(I25:I29)</f>
        <v>263.14</v>
      </c>
    </row>
  </sheetData>
  <pageMargins left="0.7" right="0.7" top="0.75" bottom="0.75" header="0.3" footer="0.3"/>
  <pageSetup paperSize="9" scale="96" orientation="landscape" r:id="rId1"/>
  <headerFooter>
    <oddHeader>&amp;L&amp;"-,Pogrubiony"&amp;10 ZP/32/2026
Usługa specjalistycznego sprzątania i całodobowego utrzymania czystości w pomieszczeniach szpitalnych oraz segregacji odpadów komunalnych i medycznych na terenie Szpitala&amp;RRehabilitacja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I166"/>
  <sheetViews>
    <sheetView view="pageLayout" zoomScaleNormal="100" workbookViewId="0">
      <selection activeCell="H7" sqref="H7"/>
    </sheetView>
  </sheetViews>
  <sheetFormatPr defaultRowHeight="9.9499999999999993" customHeight="1" x14ac:dyDescent="0.25"/>
  <cols>
    <col min="1" max="1" width="14.42578125" style="15" customWidth="1"/>
    <col min="2" max="2" width="12.140625" style="12" customWidth="1"/>
    <col min="3" max="3" width="31.5703125" style="2" customWidth="1"/>
    <col min="4" max="4" width="35.85546875" style="2" customWidth="1"/>
    <col min="5" max="5" width="15.5703125" style="2" customWidth="1"/>
    <col min="6" max="6" width="15.42578125" style="26" customWidth="1"/>
    <col min="8" max="8" width="11.42578125" customWidth="1"/>
    <col min="9" max="9" width="10.5703125" customWidth="1"/>
  </cols>
  <sheetData>
    <row r="1" spans="1:6" ht="33.950000000000003" customHeight="1" x14ac:dyDescent="0.25">
      <c r="A1" s="13" t="s">
        <v>175</v>
      </c>
      <c r="B1" s="10" t="s">
        <v>29</v>
      </c>
      <c r="C1" s="8" t="s">
        <v>1423</v>
      </c>
      <c r="D1" s="8" t="s">
        <v>39</v>
      </c>
      <c r="E1" s="8" t="s">
        <v>28</v>
      </c>
      <c r="F1" s="21" t="s">
        <v>40</v>
      </c>
    </row>
    <row r="2" spans="1:6" ht="9.9499999999999993" customHeight="1" x14ac:dyDescent="0.25">
      <c r="A2" s="16" t="s">
        <v>1489</v>
      </c>
      <c r="B2" s="17">
        <v>11.18</v>
      </c>
      <c r="C2" s="18" t="s">
        <v>805</v>
      </c>
      <c r="D2" s="19" t="s">
        <v>1490</v>
      </c>
      <c r="E2" s="19" t="s">
        <v>30</v>
      </c>
      <c r="F2" s="6" t="s">
        <v>44</v>
      </c>
    </row>
    <row r="3" spans="1:6" ht="9.9499999999999993" customHeight="1" x14ac:dyDescent="0.25">
      <c r="A3" s="16" t="s">
        <v>1491</v>
      </c>
      <c r="B3" s="17">
        <v>10.4</v>
      </c>
      <c r="C3" s="18" t="s">
        <v>209</v>
      </c>
      <c r="D3" s="19" t="s">
        <v>1490</v>
      </c>
      <c r="E3" s="19" t="s">
        <v>30</v>
      </c>
      <c r="F3" s="6" t="s">
        <v>44</v>
      </c>
    </row>
    <row r="4" spans="1:6" ht="9.9499999999999993" customHeight="1" x14ac:dyDescent="0.25">
      <c r="A4" s="16" t="s">
        <v>1492</v>
      </c>
      <c r="B4" s="17">
        <v>4.0999999999999996</v>
      </c>
      <c r="C4" s="18" t="s">
        <v>57</v>
      </c>
      <c r="D4" s="19" t="s">
        <v>1490</v>
      </c>
      <c r="E4" s="19" t="s">
        <v>30</v>
      </c>
      <c r="F4" s="6" t="s">
        <v>44</v>
      </c>
    </row>
    <row r="5" spans="1:6" ht="9.9499999999999993" customHeight="1" x14ac:dyDescent="0.25">
      <c r="A5" s="16" t="s">
        <v>1493</v>
      </c>
      <c r="B5" s="17">
        <v>8.2200000000000006</v>
      </c>
      <c r="C5" s="18" t="s">
        <v>829</v>
      </c>
      <c r="D5" s="19" t="s">
        <v>1490</v>
      </c>
      <c r="E5" s="19" t="s">
        <v>30</v>
      </c>
      <c r="F5" s="6" t="s">
        <v>44</v>
      </c>
    </row>
    <row r="6" spans="1:6" ht="9.9499999999999993" customHeight="1" x14ac:dyDescent="0.25">
      <c r="A6" s="16" t="s">
        <v>760</v>
      </c>
      <c r="B6" s="17">
        <v>16.5</v>
      </c>
      <c r="C6" s="18" t="s">
        <v>1494</v>
      </c>
      <c r="D6" s="19" t="s">
        <v>25</v>
      </c>
      <c r="E6" s="19" t="s">
        <v>34</v>
      </c>
      <c r="F6" s="6"/>
    </row>
    <row r="7" spans="1:6" ht="9.9499999999999993" customHeight="1" x14ac:dyDescent="0.25">
      <c r="A7" s="16" t="s">
        <v>764</v>
      </c>
      <c r="B7" s="17">
        <v>19.399999999999999</v>
      </c>
      <c r="C7" s="18" t="s">
        <v>1494</v>
      </c>
      <c r="D7" s="19" t="s">
        <v>25</v>
      </c>
      <c r="E7" s="19" t="s">
        <v>34</v>
      </c>
      <c r="F7" s="6"/>
    </row>
    <row r="8" spans="1:6" ht="9.9499999999999993" customHeight="1" x14ac:dyDescent="0.25">
      <c r="A8" s="16" t="s">
        <v>768</v>
      </c>
      <c r="B8" s="17">
        <v>19.399999999999999</v>
      </c>
      <c r="C8" s="18" t="s">
        <v>1494</v>
      </c>
      <c r="D8" s="19" t="s">
        <v>25</v>
      </c>
      <c r="E8" s="19" t="s">
        <v>34</v>
      </c>
      <c r="F8" s="6"/>
    </row>
    <row r="9" spans="1:6" ht="9.9499999999999993" customHeight="1" x14ac:dyDescent="0.25">
      <c r="A9" s="16" t="s">
        <v>770</v>
      </c>
      <c r="B9" s="17">
        <v>19.399999999999999</v>
      </c>
      <c r="C9" s="18" t="s">
        <v>1494</v>
      </c>
      <c r="D9" s="19" t="s">
        <v>25</v>
      </c>
      <c r="E9" s="19" t="s">
        <v>34</v>
      </c>
      <c r="F9" s="6"/>
    </row>
    <row r="10" spans="1:6" ht="9.9499999999999993" customHeight="1" x14ac:dyDescent="0.25">
      <c r="A10" s="16" t="s">
        <v>772</v>
      </c>
      <c r="B10" s="17">
        <v>19.399999999999999</v>
      </c>
      <c r="C10" s="18" t="s">
        <v>1494</v>
      </c>
      <c r="D10" s="19" t="s">
        <v>25</v>
      </c>
      <c r="E10" s="19" t="s">
        <v>34</v>
      </c>
      <c r="F10" s="6"/>
    </row>
    <row r="11" spans="1:6" ht="9.9499999999999993" customHeight="1" x14ac:dyDescent="0.25">
      <c r="A11" s="16" t="s">
        <v>776</v>
      </c>
      <c r="B11" s="17">
        <v>19.399999999999999</v>
      </c>
      <c r="C11" s="18" t="s">
        <v>1494</v>
      </c>
      <c r="D11" s="19" t="s">
        <v>25</v>
      </c>
      <c r="E11" s="19" t="s">
        <v>34</v>
      </c>
      <c r="F11" s="6"/>
    </row>
    <row r="12" spans="1:6" ht="9.9499999999999993" customHeight="1" x14ac:dyDescent="0.25">
      <c r="A12" s="16" t="s">
        <v>778</v>
      </c>
      <c r="B12" s="17">
        <v>19.399999999999999</v>
      </c>
      <c r="C12" s="18" t="s">
        <v>1494</v>
      </c>
      <c r="D12" s="19" t="s">
        <v>25</v>
      </c>
      <c r="E12" s="19" t="s">
        <v>34</v>
      </c>
      <c r="F12" s="6"/>
    </row>
    <row r="13" spans="1:6" ht="9.9499999999999993" customHeight="1" x14ac:dyDescent="0.25">
      <c r="A13" s="16" t="s">
        <v>789</v>
      </c>
      <c r="B13" s="17">
        <v>19.399999999999999</v>
      </c>
      <c r="C13" s="18" t="s">
        <v>1494</v>
      </c>
      <c r="D13" s="19" t="s">
        <v>25</v>
      </c>
      <c r="E13" s="19" t="s">
        <v>34</v>
      </c>
      <c r="F13" s="6"/>
    </row>
    <row r="14" spans="1:6" ht="9.9499999999999993" customHeight="1" x14ac:dyDescent="0.25">
      <c r="A14" s="16" t="s">
        <v>791</v>
      </c>
      <c r="B14" s="17">
        <v>19.399999999999999</v>
      </c>
      <c r="C14" s="18" t="s">
        <v>1494</v>
      </c>
      <c r="D14" s="19" t="s">
        <v>25</v>
      </c>
      <c r="E14" s="19" t="s">
        <v>34</v>
      </c>
      <c r="F14" s="6"/>
    </row>
    <row r="15" spans="1:6" ht="9.9499999999999993" customHeight="1" x14ac:dyDescent="0.25">
      <c r="A15" s="16" t="s">
        <v>793</v>
      </c>
      <c r="B15" s="17">
        <v>19.36</v>
      </c>
      <c r="C15" s="18" t="s">
        <v>1494</v>
      </c>
      <c r="D15" s="19" t="s">
        <v>25</v>
      </c>
      <c r="E15" s="19" t="s">
        <v>34</v>
      </c>
      <c r="F15" s="6"/>
    </row>
    <row r="16" spans="1:6" ht="9.9499999999999993" customHeight="1" x14ac:dyDescent="0.25">
      <c r="A16" s="16" t="s">
        <v>795</v>
      </c>
      <c r="B16" s="17">
        <v>19.399999999999999</v>
      </c>
      <c r="C16" s="18" t="s">
        <v>1494</v>
      </c>
      <c r="D16" s="19" t="s">
        <v>25</v>
      </c>
      <c r="E16" s="19" t="s">
        <v>34</v>
      </c>
      <c r="F16" s="6"/>
    </row>
    <row r="17" spans="1:6" ht="9.9499999999999993" customHeight="1" x14ac:dyDescent="0.25">
      <c r="A17" s="16" t="s">
        <v>1495</v>
      </c>
      <c r="B17" s="17">
        <v>18.579999999999998</v>
      </c>
      <c r="C17" s="18" t="s">
        <v>1494</v>
      </c>
      <c r="D17" s="19" t="s">
        <v>25</v>
      </c>
      <c r="E17" s="19" t="s">
        <v>34</v>
      </c>
      <c r="F17" s="6"/>
    </row>
    <row r="18" spans="1:6" ht="9.9499999999999993" customHeight="1" x14ac:dyDescent="0.25">
      <c r="A18" s="16" t="s">
        <v>1496</v>
      </c>
      <c r="B18" s="17" t="s">
        <v>1497</v>
      </c>
      <c r="C18" s="18" t="s">
        <v>1494</v>
      </c>
      <c r="D18" s="19" t="s">
        <v>25</v>
      </c>
      <c r="E18" s="19" t="s">
        <v>34</v>
      </c>
      <c r="F18" s="6"/>
    </row>
    <row r="19" spans="1:6" ht="9.9499999999999993" customHeight="1" x14ac:dyDescent="0.25">
      <c r="A19" s="16" t="s">
        <v>1498</v>
      </c>
      <c r="B19" s="17">
        <v>19.399999999999999</v>
      </c>
      <c r="C19" s="18" t="s">
        <v>1494</v>
      </c>
      <c r="D19" s="19" t="s">
        <v>25</v>
      </c>
      <c r="E19" s="19" t="s">
        <v>34</v>
      </c>
      <c r="F19" s="6"/>
    </row>
    <row r="20" spans="1:6" ht="9.9499999999999993" customHeight="1" x14ac:dyDescent="0.25">
      <c r="A20" s="16" t="s">
        <v>1499</v>
      </c>
      <c r="B20" s="17">
        <v>19.399999999999999</v>
      </c>
      <c r="C20" s="18" t="s">
        <v>1494</v>
      </c>
      <c r="D20" s="19" t="s">
        <v>25</v>
      </c>
      <c r="E20" s="19" t="s">
        <v>34</v>
      </c>
      <c r="F20" s="6"/>
    </row>
    <row r="21" spans="1:6" ht="9.9499999999999993" customHeight="1" x14ac:dyDescent="0.25">
      <c r="A21" s="16" t="s">
        <v>1500</v>
      </c>
      <c r="B21" s="17">
        <v>19.399999999999999</v>
      </c>
      <c r="C21" s="18" t="s">
        <v>1494</v>
      </c>
      <c r="D21" s="19" t="s">
        <v>25</v>
      </c>
      <c r="E21" s="19" t="s">
        <v>34</v>
      </c>
      <c r="F21" s="6"/>
    </row>
    <row r="22" spans="1:6" ht="9.9499999999999993" customHeight="1" x14ac:dyDescent="0.25">
      <c r="A22" s="16" t="s">
        <v>1501</v>
      </c>
      <c r="B22" s="17">
        <v>19.399999999999999</v>
      </c>
      <c r="C22" s="18" t="s">
        <v>1494</v>
      </c>
      <c r="D22" s="19" t="s">
        <v>25</v>
      </c>
      <c r="E22" s="19" t="s">
        <v>34</v>
      </c>
      <c r="F22" s="6"/>
    </row>
    <row r="23" spans="1:6" ht="9.9499999999999993" customHeight="1" x14ac:dyDescent="0.25">
      <c r="A23" s="16" t="s">
        <v>1502</v>
      </c>
      <c r="B23" s="17">
        <v>19.399999999999999</v>
      </c>
      <c r="C23" s="18" t="s">
        <v>1494</v>
      </c>
      <c r="D23" s="19" t="s">
        <v>25</v>
      </c>
      <c r="E23" s="19" t="s">
        <v>34</v>
      </c>
      <c r="F23" s="6"/>
    </row>
    <row r="24" spans="1:6" ht="9.9499999999999993" customHeight="1" x14ac:dyDescent="0.25">
      <c r="A24" s="16" t="s">
        <v>1503</v>
      </c>
      <c r="B24" s="17">
        <v>19.399999999999999</v>
      </c>
      <c r="C24" s="18" t="s">
        <v>1494</v>
      </c>
      <c r="D24" s="19" t="s">
        <v>25</v>
      </c>
      <c r="E24" s="19" t="s">
        <v>34</v>
      </c>
      <c r="F24" s="6"/>
    </row>
    <row r="25" spans="1:6" ht="9.9499999999999993" customHeight="1" x14ac:dyDescent="0.25">
      <c r="A25" s="16" t="s">
        <v>1504</v>
      </c>
      <c r="B25" s="17">
        <v>19.399999999999999</v>
      </c>
      <c r="C25" s="18" t="s">
        <v>1494</v>
      </c>
      <c r="D25" s="19" t="s">
        <v>25</v>
      </c>
      <c r="E25" s="19" t="s">
        <v>34</v>
      </c>
      <c r="F25" s="6"/>
    </row>
    <row r="26" spans="1:6" ht="9.9499999999999993" customHeight="1" x14ac:dyDescent="0.25">
      <c r="A26" s="16" t="s">
        <v>1505</v>
      </c>
      <c r="B26" s="17">
        <v>19.399999999999999</v>
      </c>
      <c r="C26" s="18" t="s">
        <v>1494</v>
      </c>
      <c r="D26" s="19" t="s">
        <v>25</v>
      </c>
      <c r="E26" s="19" t="s">
        <v>34</v>
      </c>
      <c r="F26" s="6"/>
    </row>
    <row r="27" spans="1:6" ht="9.9499999999999993" customHeight="1" x14ac:dyDescent="0.25">
      <c r="A27" s="16" t="s">
        <v>1506</v>
      </c>
      <c r="B27" s="17">
        <v>19.399999999999999</v>
      </c>
      <c r="C27" s="18" t="s">
        <v>1494</v>
      </c>
      <c r="D27" s="19" t="s">
        <v>25</v>
      </c>
      <c r="E27" s="19" t="s">
        <v>34</v>
      </c>
      <c r="F27" s="6"/>
    </row>
    <row r="28" spans="1:6" ht="9.9499999999999993" customHeight="1" x14ac:dyDescent="0.25">
      <c r="A28" s="16" t="s">
        <v>1507</v>
      </c>
      <c r="B28" s="17">
        <v>19.399999999999999</v>
      </c>
      <c r="C28" s="18" t="s">
        <v>1494</v>
      </c>
      <c r="D28" s="19" t="s">
        <v>25</v>
      </c>
      <c r="E28" s="19" t="s">
        <v>34</v>
      </c>
      <c r="F28" s="6"/>
    </row>
    <row r="29" spans="1:6" ht="9.9499999999999993" customHeight="1" x14ac:dyDescent="0.25">
      <c r="A29" s="16" t="s">
        <v>1508</v>
      </c>
      <c r="B29" s="17">
        <v>19.399999999999999</v>
      </c>
      <c r="C29" s="18" t="s">
        <v>1494</v>
      </c>
      <c r="D29" s="19" t="s">
        <v>25</v>
      </c>
      <c r="E29" s="19" t="s">
        <v>34</v>
      </c>
      <c r="F29" s="6"/>
    </row>
    <row r="30" spans="1:6" ht="9.9499999999999993" customHeight="1" x14ac:dyDescent="0.25">
      <c r="A30" s="16" t="s">
        <v>1509</v>
      </c>
      <c r="B30" s="17">
        <v>19.399999999999999</v>
      </c>
      <c r="C30" s="18" t="s">
        <v>1494</v>
      </c>
      <c r="D30" s="19" t="s">
        <v>25</v>
      </c>
      <c r="E30" s="19" t="s">
        <v>34</v>
      </c>
      <c r="F30" s="6"/>
    </row>
    <row r="31" spans="1:6" ht="9.9499999999999993" customHeight="1" x14ac:dyDescent="0.25">
      <c r="A31" s="16" t="s">
        <v>1510</v>
      </c>
      <c r="B31" s="17">
        <v>19.399999999999999</v>
      </c>
      <c r="C31" s="18" t="s">
        <v>1511</v>
      </c>
      <c r="D31" s="19" t="s">
        <v>25</v>
      </c>
      <c r="E31" s="19" t="s">
        <v>34</v>
      </c>
      <c r="F31" s="6"/>
    </row>
    <row r="32" spans="1:6" ht="9.9499999999999993" customHeight="1" x14ac:dyDescent="0.25">
      <c r="A32" s="16" t="s">
        <v>1512</v>
      </c>
      <c r="B32" s="17">
        <v>19.399999999999999</v>
      </c>
      <c r="C32" s="18" t="s">
        <v>1494</v>
      </c>
      <c r="D32" s="19" t="s">
        <v>25</v>
      </c>
      <c r="E32" s="19" t="s">
        <v>34</v>
      </c>
      <c r="F32" s="6"/>
    </row>
    <row r="33" spans="1:6" ht="9.9499999999999993" customHeight="1" x14ac:dyDescent="0.25">
      <c r="A33" s="16" t="s">
        <v>1513</v>
      </c>
      <c r="B33" s="17">
        <v>19.399999999999999</v>
      </c>
      <c r="C33" s="18" t="s">
        <v>1494</v>
      </c>
      <c r="D33" s="19" t="s">
        <v>25</v>
      </c>
      <c r="E33" s="19" t="s">
        <v>34</v>
      </c>
      <c r="F33" s="6"/>
    </row>
    <row r="34" spans="1:6" ht="9.9499999999999993" customHeight="1" x14ac:dyDescent="0.25">
      <c r="A34" s="16" t="s">
        <v>1514</v>
      </c>
      <c r="B34" s="17">
        <v>19.399999999999999</v>
      </c>
      <c r="C34" s="18" t="s">
        <v>1494</v>
      </c>
      <c r="D34" s="19" t="s">
        <v>25</v>
      </c>
      <c r="E34" s="19" t="s">
        <v>34</v>
      </c>
      <c r="F34" s="6"/>
    </row>
    <row r="35" spans="1:6" ht="9.9499999999999993" customHeight="1" x14ac:dyDescent="0.25">
      <c r="A35" s="16" t="s">
        <v>1515</v>
      </c>
      <c r="B35" s="17">
        <v>19.399999999999999</v>
      </c>
      <c r="C35" s="18" t="s">
        <v>1494</v>
      </c>
      <c r="D35" s="19" t="s">
        <v>25</v>
      </c>
      <c r="E35" s="19" t="s">
        <v>34</v>
      </c>
      <c r="F35" s="6"/>
    </row>
    <row r="36" spans="1:6" ht="9.9499999999999993" customHeight="1" x14ac:dyDescent="0.25">
      <c r="A36" s="16" t="s">
        <v>1516</v>
      </c>
      <c r="B36" s="17">
        <v>19.399999999999999</v>
      </c>
      <c r="C36" s="18" t="s">
        <v>1494</v>
      </c>
      <c r="D36" s="19" t="s">
        <v>25</v>
      </c>
      <c r="E36" s="19" t="s">
        <v>34</v>
      </c>
      <c r="F36" s="6"/>
    </row>
    <row r="37" spans="1:6" ht="9.9499999999999993" customHeight="1" x14ac:dyDescent="0.25">
      <c r="A37" s="16" t="s">
        <v>1517</v>
      </c>
      <c r="B37" s="17">
        <v>19.399999999999999</v>
      </c>
      <c r="C37" s="18" t="s">
        <v>1494</v>
      </c>
      <c r="D37" s="19" t="s">
        <v>25</v>
      </c>
      <c r="E37" s="19" t="s">
        <v>34</v>
      </c>
      <c r="F37" s="6"/>
    </row>
    <row r="38" spans="1:6" ht="9.9499999999999993" customHeight="1" x14ac:dyDescent="0.25">
      <c r="A38" s="16" t="s">
        <v>1518</v>
      </c>
      <c r="B38" s="17">
        <v>19.399999999999999</v>
      </c>
      <c r="C38" s="18" t="s">
        <v>1494</v>
      </c>
      <c r="D38" s="19" t="s">
        <v>25</v>
      </c>
      <c r="E38" s="19" t="s">
        <v>34</v>
      </c>
      <c r="F38" s="6"/>
    </row>
    <row r="39" spans="1:6" ht="9.9499999999999993" customHeight="1" x14ac:dyDescent="0.25">
      <c r="A39" s="16" t="s">
        <v>1519</v>
      </c>
      <c r="B39" s="17">
        <v>19.399999999999999</v>
      </c>
      <c r="C39" s="18" t="s">
        <v>1494</v>
      </c>
      <c r="D39" s="19" t="s">
        <v>25</v>
      </c>
      <c r="E39" s="19" t="s">
        <v>34</v>
      </c>
      <c r="F39" s="6"/>
    </row>
    <row r="40" spans="1:6" ht="9.9499999999999993" customHeight="1" x14ac:dyDescent="0.25">
      <c r="A40" s="16" t="s">
        <v>1520</v>
      </c>
      <c r="B40" s="17">
        <v>19.399999999999999</v>
      </c>
      <c r="C40" s="18" t="s">
        <v>1494</v>
      </c>
      <c r="D40" s="19" t="s">
        <v>25</v>
      </c>
      <c r="E40" s="19" t="s">
        <v>34</v>
      </c>
      <c r="F40" s="6"/>
    </row>
    <row r="41" spans="1:6" ht="9.9499999999999993" customHeight="1" x14ac:dyDescent="0.25">
      <c r="A41" s="16" t="s">
        <v>1521</v>
      </c>
      <c r="B41" s="17">
        <v>19.399999999999999</v>
      </c>
      <c r="C41" s="18" t="s">
        <v>1494</v>
      </c>
      <c r="D41" s="19" t="s">
        <v>25</v>
      </c>
      <c r="E41" s="19" t="s">
        <v>34</v>
      </c>
      <c r="F41" s="6"/>
    </row>
    <row r="42" spans="1:6" ht="9.9499999999999993" customHeight="1" x14ac:dyDescent="0.25">
      <c r="A42" s="16" t="s">
        <v>1522</v>
      </c>
      <c r="B42" s="17">
        <v>19.399999999999999</v>
      </c>
      <c r="C42" s="18" t="s">
        <v>1494</v>
      </c>
      <c r="D42" s="19" t="s">
        <v>25</v>
      </c>
      <c r="E42" s="19" t="s">
        <v>34</v>
      </c>
      <c r="F42" s="6"/>
    </row>
    <row r="43" spans="1:6" ht="9.9499999999999993" customHeight="1" x14ac:dyDescent="0.25">
      <c r="A43" s="16" t="s">
        <v>1523</v>
      </c>
      <c r="B43" s="17">
        <v>19.399999999999999</v>
      </c>
      <c r="C43" s="18" t="s">
        <v>1494</v>
      </c>
      <c r="D43" s="19" t="s">
        <v>25</v>
      </c>
      <c r="E43" s="19" t="s">
        <v>34</v>
      </c>
      <c r="F43" s="6"/>
    </row>
    <row r="44" spans="1:6" ht="9.9499999999999993" customHeight="1" x14ac:dyDescent="0.25">
      <c r="A44" s="16" t="s">
        <v>1524</v>
      </c>
      <c r="B44" s="17">
        <v>19.399999999999999</v>
      </c>
      <c r="C44" s="18" t="s">
        <v>1494</v>
      </c>
      <c r="D44" s="19" t="s">
        <v>25</v>
      </c>
      <c r="E44" s="19" t="s">
        <v>34</v>
      </c>
      <c r="F44" s="6"/>
    </row>
    <row r="45" spans="1:6" ht="9.9499999999999993" customHeight="1" x14ac:dyDescent="0.25">
      <c r="A45" s="16" t="s">
        <v>1525</v>
      </c>
      <c r="B45" s="17">
        <v>19.399999999999999</v>
      </c>
      <c r="C45" s="18" t="s">
        <v>1494</v>
      </c>
      <c r="D45" s="19" t="s">
        <v>25</v>
      </c>
      <c r="E45" s="19" t="s">
        <v>34</v>
      </c>
      <c r="F45" s="6"/>
    </row>
    <row r="46" spans="1:6" ht="9.9499999999999993" customHeight="1" x14ac:dyDescent="0.25">
      <c r="A46" s="16" t="s">
        <v>1526</v>
      </c>
      <c r="B46" s="17">
        <v>14.8</v>
      </c>
      <c r="C46" s="18" t="s">
        <v>1494</v>
      </c>
      <c r="D46" s="19" t="s">
        <v>25</v>
      </c>
      <c r="E46" s="19" t="s">
        <v>34</v>
      </c>
      <c r="F46" s="6"/>
    </row>
    <row r="47" spans="1:6" ht="9.9499999999999993" customHeight="1" x14ac:dyDescent="0.25">
      <c r="A47" s="16" t="s">
        <v>1527</v>
      </c>
      <c r="B47" s="17">
        <v>14.8</v>
      </c>
      <c r="C47" s="18" t="s">
        <v>1494</v>
      </c>
      <c r="D47" s="19" t="s">
        <v>25</v>
      </c>
      <c r="E47" s="19" t="s">
        <v>34</v>
      </c>
      <c r="F47" s="6"/>
    </row>
    <row r="48" spans="1:6" ht="9.9499999999999993" customHeight="1" x14ac:dyDescent="0.25">
      <c r="A48" s="16" t="s">
        <v>1528</v>
      </c>
      <c r="B48" s="17">
        <v>18.579999999999998</v>
      </c>
      <c r="C48" s="18" t="s">
        <v>1494</v>
      </c>
      <c r="D48" s="19" t="s">
        <v>25</v>
      </c>
      <c r="E48" s="19" t="s">
        <v>34</v>
      </c>
      <c r="F48" s="6"/>
    </row>
    <row r="49" spans="1:6" ht="9.9499999999999993" customHeight="1" x14ac:dyDescent="0.25">
      <c r="A49" s="16" t="s">
        <v>1529</v>
      </c>
      <c r="B49" s="17" t="s">
        <v>1497</v>
      </c>
      <c r="C49" s="18" t="s">
        <v>1494</v>
      </c>
      <c r="D49" s="19" t="s">
        <v>25</v>
      </c>
      <c r="E49" s="19" t="s">
        <v>34</v>
      </c>
      <c r="F49" s="6"/>
    </row>
    <row r="50" spans="1:6" ht="9.9499999999999993" customHeight="1" x14ac:dyDescent="0.25">
      <c r="A50" s="16" t="s">
        <v>1530</v>
      </c>
      <c r="B50" s="17">
        <v>19.399999999999999</v>
      </c>
      <c r="C50" s="18" t="s">
        <v>1494</v>
      </c>
      <c r="D50" s="19" t="s">
        <v>25</v>
      </c>
      <c r="E50" s="19" t="s">
        <v>34</v>
      </c>
      <c r="F50" s="6"/>
    </row>
    <row r="51" spans="1:6" ht="9.9499999999999993" customHeight="1" x14ac:dyDescent="0.25">
      <c r="A51" s="16" t="s">
        <v>1531</v>
      </c>
      <c r="B51" s="17">
        <v>19.399999999999999</v>
      </c>
      <c r="C51" s="18" t="s">
        <v>1494</v>
      </c>
      <c r="D51" s="19" t="s">
        <v>25</v>
      </c>
      <c r="E51" s="19" t="s">
        <v>34</v>
      </c>
      <c r="F51" s="6"/>
    </row>
    <row r="52" spans="1:6" ht="9.9499999999999993" customHeight="1" x14ac:dyDescent="0.25">
      <c r="A52" s="16" t="s">
        <v>1532</v>
      </c>
      <c r="B52" s="17">
        <v>19.399999999999999</v>
      </c>
      <c r="C52" s="18" t="s">
        <v>1494</v>
      </c>
      <c r="D52" s="19" t="s">
        <v>25</v>
      </c>
      <c r="E52" s="19" t="s">
        <v>34</v>
      </c>
      <c r="F52" s="6"/>
    </row>
    <row r="53" spans="1:6" ht="9.9499999999999993" customHeight="1" x14ac:dyDescent="0.25">
      <c r="A53" s="16" t="s">
        <v>1533</v>
      </c>
      <c r="B53" s="17">
        <v>19.399999999999999</v>
      </c>
      <c r="C53" s="18" t="s">
        <v>1494</v>
      </c>
      <c r="D53" s="19" t="s">
        <v>25</v>
      </c>
      <c r="E53" s="19" t="s">
        <v>34</v>
      </c>
      <c r="F53" s="6"/>
    </row>
    <row r="54" spans="1:6" ht="9.9499999999999993" customHeight="1" x14ac:dyDescent="0.25">
      <c r="A54" s="16" t="s">
        <v>1534</v>
      </c>
      <c r="B54" s="17">
        <v>19.399999999999999</v>
      </c>
      <c r="C54" s="18" t="s">
        <v>1494</v>
      </c>
      <c r="D54" s="19" t="s">
        <v>25</v>
      </c>
      <c r="E54" s="19" t="s">
        <v>34</v>
      </c>
      <c r="F54" s="6"/>
    </row>
    <row r="55" spans="1:6" ht="9.9499999999999993" customHeight="1" x14ac:dyDescent="0.25">
      <c r="A55" s="16" t="s">
        <v>1535</v>
      </c>
      <c r="B55" s="17">
        <v>19.399999999999999</v>
      </c>
      <c r="C55" s="18" t="s">
        <v>1494</v>
      </c>
      <c r="D55" s="19" t="s">
        <v>25</v>
      </c>
      <c r="E55" s="19" t="s">
        <v>34</v>
      </c>
      <c r="F55" s="6"/>
    </row>
    <row r="56" spans="1:6" ht="9.9499999999999993" customHeight="1" x14ac:dyDescent="0.25">
      <c r="A56" s="16" t="s">
        <v>1536</v>
      </c>
      <c r="B56" s="17">
        <v>19.399999999999999</v>
      </c>
      <c r="C56" s="18" t="s">
        <v>1494</v>
      </c>
      <c r="D56" s="19" t="s">
        <v>25</v>
      </c>
      <c r="E56" s="19" t="s">
        <v>34</v>
      </c>
      <c r="F56" s="6"/>
    </row>
    <row r="57" spans="1:6" ht="9.9499999999999993" customHeight="1" x14ac:dyDescent="0.25">
      <c r="A57" s="16" t="s">
        <v>1537</v>
      </c>
      <c r="B57" s="17">
        <v>19.399999999999999</v>
      </c>
      <c r="C57" s="18" t="s">
        <v>1494</v>
      </c>
      <c r="D57" s="19" t="s">
        <v>25</v>
      </c>
      <c r="E57" s="19" t="s">
        <v>34</v>
      </c>
      <c r="F57" s="6"/>
    </row>
    <row r="58" spans="1:6" ht="9.9499999999999993" customHeight="1" x14ac:dyDescent="0.25">
      <c r="A58" s="16" t="s">
        <v>1538</v>
      </c>
      <c r="B58" s="17">
        <v>19.399999999999999</v>
      </c>
      <c r="C58" s="18" t="s">
        <v>1494</v>
      </c>
      <c r="D58" s="19" t="s">
        <v>25</v>
      </c>
      <c r="E58" s="19" t="s">
        <v>34</v>
      </c>
      <c r="F58" s="6"/>
    </row>
    <row r="59" spans="1:6" ht="9.9499999999999993" customHeight="1" x14ac:dyDescent="0.25">
      <c r="A59" s="16" t="s">
        <v>1539</v>
      </c>
      <c r="B59" s="17">
        <v>19.399999999999999</v>
      </c>
      <c r="C59" s="18" t="s">
        <v>1494</v>
      </c>
      <c r="D59" s="19" t="s">
        <v>25</v>
      </c>
      <c r="E59" s="19" t="s">
        <v>34</v>
      </c>
      <c r="F59" s="6"/>
    </row>
    <row r="60" spans="1:6" ht="9.9499999999999993" customHeight="1" x14ac:dyDescent="0.25">
      <c r="A60" s="16" t="s">
        <v>1540</v>
      </c>
      <c r="B60" s="17">
        <v>19.399999999999999</v>
      </c>
      <c r="C60" s="18" t="s">
        <v>1494</v>
      </c>
      <c r="D60" s="19" t="s">
        <v>25</v>
      </c>
      <c r="E60" s="19" t="s">
        <v>34</v>
      </c>
      <c r="F60" s="6"/>
    </row>
    <row r="61" spans="1:6" ht="9.9499999999999993" customHeight="1" x14ac:dyDescent="0.25">
      <c r="A61" s="16" t="s">
        <v>1541</v>
      </c>
      <c r="B61" s="17">
        <v>19.399999999999999</v>
      </c>
      <c r="C61" s="18" t="s">
        <v>1494</v>
      </c>
      <c r="D61" s="19" t="s">
        <v>25</v>
      </c>
      <c r="E61" s="19" t="s">
        <v>34</v>
      </c>
      <c r="F61" s="6"/>
    </row>
    <row r="62" spans="1:6" ht="9.9499999999999993" customHeight="1" x14ac:dyDescent="0.25">
      <c r="A62" s="16" t="s">
        <v>1542</v>
      </c>
      <c r="B62" s="17">
        <v>19.399999999999999</v>
      </c>
      <c r="C62" s="18" t="s">
        <v>1511</v>
      </c>
      <c r="D62" s="19" t="s">
        <v>25</v>
      </c>
      <c r="E62" s="19" t="s">
        <v>34</v>
      </c>
      <c r="F62" s="6"/>
    </row>
    <row r="63" spans="1:6" ht="9.9499999999999993" customHeight="1" x14ac:dyDescent="0.25">
      <c r="A63" s="16" t="s">
        <v>1543</v>
      </c>
      <c r="B63" s="17">
        <v>19.399999999999999</v>
      </c>
      <c r="C63" s="18" t="s">
        <v>1494</v>
      </c>
      <c r="D63" s="19" t="s">
        <v>25</v>
      </c>
      <c r="E63" s="19" t="s">
        <v>34</v>
      </c>
      <c r="F63" s="6"/>
    </row>
    <row r="64" spans="1:6" ht="9.9499999999999993" customHeight="1" x14ac:dyDescent="0.25">
      <c r="A64" s="16" t="s">
        <v>1544</v>
      </c>
      <c r="B64" s="17">
        <v>19.399999999999999</v>
      </c>
      <c r="C64" s="18" t="s">
        <v>1494</v>
      </c>
      <c r="D64" s="19" t="s">
        <v>25</v>
      </c>
      <c r="E64" s="19" t="s">
        <v>34</v>
      </c>
      <c r="F64" s="6"/>
    </row>
    <row r="65" spans="1:6" ht="9.9499999999999993" customHeight="1" x14ac:dyDescent="0.25">
      <c r="A65" s="16" t="s">
        <v>1545</v>
      </c>
      <c r="B65" s="17">
        <v>19.399999999999999</v>
      </c>
      <c r="C65" s="18" t="s">
        <v>1494</v>
      </c>
      <c r="D65" s="19" t="s">
        <v>25</v>
      </c>
      <c r="E65" s="19" t="s">
        <v>34</v>
      </c>
      <c r="F65" s="6"/>
    </row>
    <row r="66" spans="1:6" ht="9.9499999999999993" customHeight="1" x14ac:dyDescent="0.25">
      <c r="A66" s="16" t="s">
        <v>1546</v>
      </c>
      <c r="B66" s="17">
        <v>19.399999999999999</v>
      </c>
      <c r="C66" s="18" t="s">
        <v>1494</v>
      </c>
      <c r="D66" s="19" t="s">
        <v>25</v>
      </c>
      <c r="E66" s="19" t="s">
        <v>34</v>
      </c>
      <c r="F66" s="6"/>
    </row>
    <row r="67" spans="1:6" ht="9.9499999999999993" customHeight="1" x14ac:dyDescent="0.25">
      <c r="A67" s="16" t="s">
        <v>1547</v>
      </c>
      <c r="B67" s="17">
        <v>19.399999999999999</v>
      </c>
      <c r="C67" s="18" t="s">
        <v>1494</v>
      </c>
      <c r="D67" s="19" t="s">
        <v>25</v>
      </c>
      <c r="E67" s="19" t="s">
        <v>34</v>
      </c>
      <c r="F67" s="6"/>
    </row>
    <row r="68" spans="1:6" ht="9.9499999999999993" customHeight="1" x14ac:dyDescent="0.25">
      <c r="A68" s="16" t="s">
        <v>1548</v>
      </c>
      <c r="B68" s="17">
        <v>19.399999999999999</v>
      </c>
      <c r="C68" s="18" t="s">
        <v>1494</v>
      </c>
      <c r="D68" s="19" t="s">
        <v>25</v>
      </c>
      <c r="E68" s="19" t="s">
        <v>34</v>
      </c>
      <c r="F68" s="6"/>
    </row>
    <row r="69" spans="1:6" ht="9.9499999999999993" customHeight="1" x14ac:dyDescent="0.25">
      <c r="A69" s="16" t="s">
        <v>1549</v>
      </c>
      <c r="B69" s="17">
        <v>19.399999999999999</v>
      </c>
      <c r="C69" s="18" t="s">
        <v>1494</v>
      </c>
      <c r="D69" s="19" t="s">
        <v>25</v>
      </c>
      <c r="E69" s="19" t="s">
        <v>34</v>
      </c>
      <c r="F69" s="6"/>
    </row>
    <row r="70" spans="1:6" ht="9.9499999999999993" customHeight="1" x14ac:dyDescent="0.25">
      <c r="A70" s="16" t="s">
        <v>1550</v>
      </c>
      <c r="B70" s="17">
        <v>19.399999999999999</v>
      </c>
      <c r="C70" s="18" t="s">
        <v>1494</v>
      </c>
      <c r="D70" s="19" t="s">
        <v>25</v>
      </c>
      <c r="E70" s="19" t="s">
        <v>34</v>
      </c>
      <c r="F70" s="6"/>
    </row>
    <row r="71" spans="1:6" ht="9.9499999999999993" customHeight="1" x14ac:dyDescent="0.25">
      <c r="A71" s="16" t="s">
        <v>1551</v>
      </c>
      <c r="B71" s="17">
        <v>19.399999999999999</v>
      </c>
      <c r="C71" s="18" t="s">
        <v>1494</v>
      </c>
      <c r="D71" s="19" t="s">
        <v>25</v>
      </c>
      <c r="E71" s="19" t="s">
        <v>34</v>
      </c>
      <c r="F71" s="6"/>
    </row>
    <row r="72" spans="1:6" ht="9.9499999999999993" customHeight="1" x14ac:dyDescent="0.25">
      <c r="A72" s="16" t="s">
        <v>1552</v>
      </c>
      <c r="B72" s="17">
        <v>19.399999999999999</v>
      </c>
      <c r="C72" s="18" t="s">
        <v>1494</v>
      </c>
      <c r="D72" s="19" t="s">
        <v>25</v>
      </c>
      <c r="E72" s="19" t="s">
        <v>34</v>
      </c>
      <c r="F72" s="6"/>
    </row>
    <row r="73" spans="1:6" ht="9.9499999999999993" customHeight="1" x14ac:dyDescent="0.25">
      <c r="A73" s="16" t="s">
        <v>1553</v>
      </c>
      <c r="B73" s="17">
        <v>19.399999999999999</v>
      </c>
      <c r="C73" s="18" t="s">
        <v>1494</v>
      </c>
      <c r="D73" s="19" t="s">
        <v>25</v>
      </c>
      <c r="E73" s="19" t="s">
        <v>34</v>
      </c>
      <c r="F73" s="6"/>
    </row>
    <row r="74" spans="1:6" ht="9.9499999999999993" customHeight="1" x14ac:dyDescent="0.25">
      <c r="A74" s="16" t="s">
        <v>1554</v>
      </c>
      <c r="B74" s="17">
        <v>19.399999999999999</v>
      </c>
      <c r="C74" s="18" t="s">
        <v>1494</v>
      </c>
      <c r="D74" s="19" t="s">
        <v>25</v>
      </c>
      <c r="E74" s="19" t="s">
        <v>34</v>
      </c>
      <c r="F74" s="6"/>
    </row>
    <row r="75" spans="1:6" ht="9.9499999999999993" customHeight="1" x14ac:dyDescent="0.25">
      <c r="A75" s="16" t="s">
        <v>1555</v>
      </c>
      <c r="B75" s="17">
        <v>19.399999999999999</v>
      </c>
      <c r="C75" s="18" t="s">
        <v>1494</v>
      </c>
      <c r="D75" s="19" t="s">
        <v>25</v>
      </c>
      <c r="E75" s="19" t="s">
        <v>34</v>
      </c>
      <c r="F75" s="6"/>
    </row>
    <row r="76" spans="1:6" ht="9.9499999999999993" customHeight="1" x14ac:dyDescent="0.25">
      <c r="A76" s="16" t="s">
        <v>1556</v>
      </c>
      <c r="B76" s="17">
        <v>19.399999999999999</v>
      </c>
      <c r="C76" s="18" t="s">
        <v>1494</v>
      </c>
      <c r="D76" s="19" t="s">
        <v>25</v>
      </c>
      <c r="E76" s="19" t="s">
        <v>34</v>
      </c>
      <c r="F76" s="6"/>
    </row>
    <row r="77" spans="1:6" ht="9.9499999999999993" customHeight="1" x14ac:dyDescent="0.25">
      <c r="A77" s="16" t="s">
        <v>1557</v>
      </c>
      <c r="B77" s="17">
        <v>14.8</v>
      </c>
      <c r="C77" s="18" t="s">
        <v>1494</v>
      </c>
      <c r="D77" s="19" t="s">
        <v>25</v>
      </c>
      <c r="E77" s="19" t="s">
        <v>34</v>
      </c>
      <c r="F77" s="6"/>
    </row>
    <row r="78" spans="1:6" ht="9.9499999999999993" customHeight="1" x14ac:dyDescent="0.25">
      <c r="A78" s="16" t="s">
        <v>1558</v>
      </c>
      <c r="B78" s="17">
        <v>14.8</v>
      </c>
      <c r="C78" s="18" t="s">
        <v>1494</v>
      </c>
      <c r="D78" s="19" t="s">
        <v>25</v>
      </c>
      <c r="E78" s="19" t="s">
        <v>34</v>
      </c>
      <c r="F78" s="6"/>
    </row>
    <row r="79" spans="1:6" ht="9.9499999999999993" customHeight="1" x14ac:dyDescent="0.25">
      <c r="A79" s="16" t="s">
        <v>1559</v>
      </c>
      <c r="B79" s="17">
        <v>18.579999999999998</v>
      </c>
      <c r="C79" s="18" t="s">
        <v>1494</v>
      </c>
      <c r="D79" s="19" t="s">
        <v>25</v>
      </c>
      <c r="E79" s="19" t="s">
        <v>34</v>
      </c>
      <c r="F79" s="6"/>
    </row>
    <row r="80" spans="1:6" ht="9.9499999999999993" customHeight="1" x14ac:dyDescent="0.25">
      <c r="A80" s="16" t="s">
        <v>1560</v>
      </c>
      <c r="B80" s="17" t="s">
        <v>1497</v>
      </c>
      <c r="C80" s="18" t="s">
        <v>1494</v>
      </c>
      <c r="D80" s="19" t="s">
        <v>25</v>
      </c>
      <c r="E80" s="19" t="s">
        <v>34</v>
      </c>
      <c r="F80" s="6"/>
    </row>
    <row r="81" spans="1:6" ht="9.9499999999999993" customHeight="1" x14ac:dyDescent="0.25">
      <c r="A81" s="16" t="s">
        <v>1561</v>
      </c>
      <c r="B81" s="17">
        <v>19.399999999999999</v>
      </c>
      <c r="C81" s="18" t="s">
        <v>1494</v>
      </c>
      <c r="D81" s="19" t="s">
        <v>25</v>
      </c>
      <c r="E81" s="19" t="s">
        <v>34</v>
      </c>
      <c r="F81" s="6"/>
    </row>
    <row r="82" spans="1:6" ht="9.9499999999999993" customHeight="1" x14ac:dyDescent="0.25">
      <c r="A82" s="16" t="s">
        <v>1562</v>
      </c>
      <c r="B82" s="17">
        <v>19.399999999999999</v>
      </c>
      <c r="C82" s="18" t="s">
        <v>1494</v>
      </c>
      <c r="D82" s="19" t="s">
        <v>25</v>
      </c>
      <c r="E82" s="19" t="s">
        <v>34</v>
      </c>
      <c r="F82" s="6"/>
    </row>
    <row r="83" spans="1:6" ht="9.9499999999999993" customHeight="1" x14ac:dyDescent="0.25">
      <c r="A83" s="16" t="s">
        <v>1563</v>
      </c>
      <c r="B83" s="17">
        <v>19.399999999999999</v>
      </c>
      <c r="C83" s="18" t="s">
        <v>1494</v>
      </c>
      <c r="D83" s="19" t="s">
        <v>25</v>
      </c>
      <c r="E83" s="19" t="s">
        <v>34</v>
      </c>
      <c r="F83" s="6"/>
    </row>
    <row r="84" spans="1:6" ht="9.9499999999999993" customHeight="1" x14ac:dyDescent="0.25">
      <c r="A84" s="16" t="s">
        <v>1564</v>
      </c>
      <c r="B84" s="17">
        <v>19.399999999999999</v>
      </c>
      <c r="C84" s="18" t="s">
        <v>1494</v>
      </c>
      <c r="D84" s="19" t="s">
        <v>25</v>
      </c>
      <c r="E84" s="19" t="s">
        <v>34</v>
      </c>
      <c r="F84" s="6"/>
    </row>
    <row r="85" spans="1:6" ht="9.9499999999999993" customHeight="1" x14ac:dyDescent="0.25">
      <c r="A85" s="16" t="s">
        <v>1565</v>
      </c>
      <c r="B85" s="17">
        <v>19.399999999999999</v>
      </c>
      <c r="C85" s="18" t="s">
        <v>1494</v>
      </c>
      <c r="D85" s="19" t="s">
        <v>25</v>
      </c>
      <c r="E85" s="19" t="s">
        <v>34</v>
      </c>
      <c r="F85" s="6"/>
    </row>
    <row r="86" spans="1:6" ht="9.9499999999999993" customHeight="1" x14ac:dyDescent="0.25">
      <c r="A86" s="16" t="s">
        <v>1566</v>
      </c>
      <c r="B86" s="17">
        <v>19.399999999999999</v>
      </c>
      <c r="C86" s="18" t="s">
        <v>1494</v>
      </c>
      <c r="D86" s="19" t="s">
        <v>25</v>
      </c>
      <c r="E86" s="19" t="s">
        <v>34</v>
      </c>
      <c r="F86" s="6"/>
    </row>
    <row r="87" spans="1:6" ht="9.9499999999999993" customHeight="1" x14ac:dyDescent="0.25">
      <c r="A87" s="16" t="s">
        <v>1567</v>
      </c>
      <c r="B87" s="17">
        <v>19.399999999999999</v>
      </c>
      <c r="C87" s="18" t="s">
        <v>1494</v>
      </c>
      <c r="D87" s="19" t="s">
        <v>25</v>
      </c>
      <c r="E87" s="19" t="s">
        <v>34</v>
      </c>
      <c r="F87" s="6"/>
    </row>
    <row r="88" spans="1:6" ht="9.9499999999999993" customHeight="1" x14ac:dyDescent="0.25">
      <c r="A88" s="16" t="s">
        <v>1568</v>
      </c>
      <c r="B88" s="17">
        <v>19.399999999999999</v>
      </c>
      <c r="C88" s="18" t="s">
        <v>1494</v>
      </c>
      <c r="D88" s="19" t="s">
        <v>25</v>
      </c>
      <c r="E88" s="19" t="s">
        <v>34</v>
      </c>
      <c r="F88" s="6"/>
    </row>
    <row r="89" spans="1:6" ht="9.9499999999999993" customHeight="1" x14ac:dyDescent="0.25">
      <c r="A89" s="16" t="s">
        <v>1569</v>
      </c>
      <c r="B89" s="17">
        <v>19.399999999999999</v>
      </c>
      <c r="C89" s="18" t="s">
        <v>1494</v>
      </c>
      <c r="D89" s="19" t="s">
        <v>25</v>
      </c>
      <c r="E89" s="19" t="s">
        <v>34</v>
      </c>
      <c r="F89" s="6"/>
    </row>
    <row r="90" spans="1:6" ht="9.9499999999999993" customHeight="1" x14ac:dyDescent="0.25">
      <c r="A90" s="16" t="s">
        <v>1570</v>
      </c>
      <c r="B90" s="17">
        <v>19.399999999999999</v>
      </c>
      <c r="C90" s="18" t="s">
        <v>1494</v>
      </c>
      <c r="D90" s="19" t="s">
        <v>25</v>
      </c>
      <c r="E90" s="19" t="s">
        <v>34</v>
      </c>
      <c r="F90" s="6"/>
    </row>
    <row r="91" spans="1:6" ht="9.9499999999999993" customHeight="1" x14ac:dyDescent="0.25">
      <c r="A91" s="16" t="s">
        <v>1571</v>
      </c>
      <c r="B91" s="17">
        <v>19.399999999999999</v>
      </c>
      <c r="C91" s="18" t="s">
        <v>1494</v>
      </c>
      <c r="D91" s="19" t="s">
        <v>25</v>
      </c>
      <c r="E91" s="19" t="s">
        <v>34</v>
      </c>
      <c r="F91" s="6"/>
    </row>
    <row r="92" spans="1:6" ht="9.9499999999999993" customHeight="1" x14ac:dyDescent="0.25">
      <c r="A92" s="16" t="s">
        <v>1572</v>
      </c>
      <c r="B92" s="17">
        <v>19.399999999999999</v>
      </c>
      <c r="C92" s="18" t="s">
        <v>1494</v>
      </c>
      <c r="D92" s="19" t="s">
        <v>25</v>
      </c>
      <c r="E92" s="19" t="s">
        <v>34</v>
      </c>
      <c r="F92" s="6"/>
    </row>
    <row r="93" spans="1:6" ht="9.9499999999999993" customHeight="1" x14ac:dyDescent="0.25">
      <c r="A93" s="16" t="s">
        <v>1573</v>
      </c>
      <c r="B93" s="17">
        <v>19.399999999999999</v>
      </c>
      <c r="C93" s="18" t="s">
        <v>1511</v>
      </c>
      <c r="D93" s="19" t="s">
        <v>25</v>
      </c>
      <c r="E93" s="19" t="s">
        <v>34</v>
      </c>
      <c r="F93" s="6"/>
    </row>
    <row r="94" spans="1:6" ht="9.9499999999999993" customHeight="1" x14ac:dyDescent="0.25">
      <c r="A94" s="16" t="s">
        <v>1574</v>
      </c>
      <c r="B94" s="17">
        <v>19.399999999999999</v>
      </c>
      <c r="C94" s="18" t="s">
        <v>1494</v>
      </c>
      <c r="D94" s="19" t="s">
        <v>25</v>
      </c>
      <c r="E94" s="19" t="s">
        <v>34</v>
      </c>
      <c r="F94" s="6"/>
    </row>
    <row r="95" spans="1:6" ht="9.9499999999999993" customHeight="1" x14ac:dyDescent="0.25">
      <c r="A95" s="16" t="s">
        <v>1575</v>
      </c>
      <c r="B95" s="17">
        <v>19.399999999999999</v>
      </c>
      <c r="C95" s="18" t="s">
        <v>1494</v>
      </c>
      <c r="D95" s="19" t="s">
        <v>25</v>
      </c>
      <c r="E95" s="19" t="s">
        <v>34</v>
      </c>
      <c r="F95" s="6"/>
    </row>
    <row r="96" spans="1:6" ht="9.9499999999999993" customHeight="1" x14ac:dyDescent="0.25">
      <c r="A96" s="16" t="s">
        <v>1576</v>
      </c>
      <c r="B96" s="17">
        <v>19.399999999999999</v>
      </c>
      <c r="C96" s="18" t="s">
        <v>1494</v>
      </c>
      <c r="D96" s="19" t="s">
        <v>25</v>
      </c>
      <c r="E96" s="19" t="s">
        <v>34</v>
      </c>
      <c r="F96" s="6"/>
    </row>
    <row r="97" spans="1:6" ht="9.9499999999999993" customHeight="1" x14ac:dyDescent="0.25">
      <c r="A97" s="16" t="s">
        <v>1577</v>
      </c>
      <c r="B97" s="17">
        <v>19.399999999999999</v>
      </c>
      <c r="C97" s="18" t="s">
        <v>1494</v>
      </c>
      <c r="D97" s="19" t="s">
        <v>25</v>
      </c>
      <c r="E97" s="19" t="s">
        <v>34</v>
      </c>
      <c r="F97" s="6"/>
    </row>
    <row r="98" spans="1:6" ht="9.9499999999999993" customHeight="1" x14ac:dyDescent="0.25">
      <c r="A98" s="16" t="s">
        <v>1578</v>
      </c>
      <c r="B98" s="17">
        <v>19.399999999999999</v>
      </c>
      <c r="C98" s="18" t="s">
        <v>1494</v>
      </c>
      <c r="D98" s="19" t="s">
        <v>25</v>
      </c>
      <c r="E98" s="19" t="s">
        <v>34</v>
      </c>
      <c r="F98" s="6"/>
    </row>
    <row r="99" spans="1:6" ht="9.9499999999999993" customHeight="1" x14ac:dyDescent="0.25">
      <c r="A99" s="16" t="s">
        <v>1579</v>
      </c>
      <c r="B99" s="17">
        <v>19.399999999999999</v>
      </c>
      <c r="C99" s="18" t="s">
        <v>1494</v>
      </c>
      <c r="D99" s="19" t="s">
        <v>25</v>
      </c>
      <c r="E99" s="19" t="s">
        <v>34</v>
      </c>
      <c r="F99" s="6"/>
    </row>
    <row r="100" spans="1:6" ht="9.9499999999999993" customHeight="1" x14ac:dyDescent="0.25">
      <c r="A100" s="16" t="s">
        <v>1580</v>
      </c>
      <c r="B100" s="17">
        <v>19.399999999999999</v>
      </c>
      <c r="C100" s="18" t="s">
        <v>1494</v>
      </c>
      <c r="D100" s="19" t="s">
        <v>25</v>
      </c>
      <c r="E100" s="19" t="s">
        <v>34</v>
      </c>
      <c r="F100" s="6"/>
    </row>
    <row r="101" spans="1:6" ht="9.9499999999999993" customHeight="1" x14ac:dyDescent="0.25">
      <c r="A101" s="16" t="s">
        <v>1581</v>
      </c>
      <c r="B101" s="17">
        <v>19.399999999999999</v>
      </c>
      <c r="C101" s="18" t="s">
        <v>1494</v>
      </c>
      <c r="D101" s="19" t="s">
        <v>25</v>
      </c>
      <c r="E101" s="19" t="s">
        <v>34</v>
      </c>
      <c r="F101" s="6"/>
    </row>
    <row r="102" spans="1:6" ht="9.9499999999999993" customHeight="1" x14ac:dyDescent="0.25">
      <c r="A102" s="16" t="s">
        <v>1582</v>
      </c>
      <c r="B102" s="17">
        <v>19.399999999999999</v>
      </c>
      <c r="C102" s="18" t="s">
        <v>1494</v>
      </c>
      <c r="D102" s="19" t="s">
        <v>25</v>
      </c>
      <c r="E102" s="19" t="s">
        <v>34</v>
      </c>
      <c r="F102" s="6"/>
    </row>
    <row r="103" spans="1:6" ht="9.9499999999999993" customHeight="1" x14ac:dyDescent="0.25">
      <c r="A103" s="16" t="s">
        <v>1583</v>
      </c>
      <c r="B103" s="17">
        <v>19.399999999999999</v>
      </c>
      <c r="C103" s="18" t="s">
        <v>1494</v>
      </c>
      <c r="D103" s="19" t="s">
        <v>25</v>
      </c>
      <c r="E103" s="19" t="s">
        <v>34</v>
      </c>
      <c r="F103" s="6"/>
    </row>
    <row r="104" spans="1:6" ht="9.9499999999999993" customHeight="1" x14ac:dyDescent="0.25">
      <c r="A104" s="16" t="s">
        <v>1584</v>
      </c>
      <c r="B104" s="17">
        <v>19.399999999999999</v>
      </c>
      <c r="C104" s="18" t="s">
        <v>1494</v>
      </c>
      <c r="D104" s="19" t="s">
        <v>25</v>
      </c>
      <c r="E104" s="19" t="s">
        <v>34</v>
      </c>
      <c r="F104" s="6"/>
    </row>
    <row r="105" spans="1:6" ht="9.9499999999999993" customHeight="1" x14ac:dyDescent="0.25">
      <c r="A105" s="16" t="s">
        <v>1585</v>
      </c>
      <c r="B105" s="17">
        <v>19.399999999999999</v>
      </c>
      <c r="C105" s="18" t="s">
        <v>1494</v>
      </c>
      <c r="D105" s="19" t="s">
        <v>25</v>
      </c>
      <c r="E105" s="19" t="s">
        <v>34</v>
      </c>
      <c r="F105" s="6"/>
    </row>
    <row r="106" spans="1:6" ht="9.9499999999999993" customHeight="1" x14ac:dyDescent="0.25">
      <c r="A106" s="16" t="s">
        <v>1586</v>
      </c>
      <c r="B106" s="17">
        <v>19.399999999999999</v>
      </c>
      <c r="C106" s="18" t="s">
        <v>1494</v>
      </c>
      <c r="D106" s="19" t="s">
        <v>25</v>
      </c>
      <c r="E106" s="19" t="s">
        <v>34</v>
      </c>
      <c r="F106" s="6"/>
    </row>
    <row r="107" spans="1:6" ht="9.9499999999999993" customHeight="1" x14ac:dyDescent="0.25">
      <c r="A107" s="16" t="s">
        <v>1587</v>
      </c>
      <c r="B107" s="17">
        <v>19.399999999999999</v>
      </c>
      <c r="C107" s="18" t="s">
        <v>1494</v>
      </c>
      <c r="D107" s="19" t="s">
        <v>25</v>
      </c>
      <c r="E107" s="19" t="s">
        <v>34</v>
      </c>
      <c r="F107" s="6"/>
    </row>
    <row r="108" spans="1:6" ht="9.9499999999999993" customHeight="1" x14ac:dyDescent="0.25">
      <c r="A108" s="16" t="s">
        <v>1588</v>
      </c>
      <c r="B108" s="17">
        <v>14.8</v>
      </c>
      <c r="C108" s="18" t="s">
        <v>1494</v>
      </c>
      <c r="D108" s="19" t="s">
        <v>25</v>
      </c>
      <c r="E108" s="19" t="s">
        <v>34</v>
      </c>
      <c r="F108" s="6"/>
    </row>
    <row r="109" spans="1:6" ht="9.9499999999999993" customHeight="1" x14ac:dyDescent="0.25">
      <c r="A109" s="16" t="s">
        <v>1589</v>
      </c>
      <c r="B109" s="17">
        <v>14.8</v>
      </c>
      <c r="C109" s="18" t="s">
        <v>1494</v>
      </c>
      <c r="D109" s="19" t="s">
        <v>25</v>
      </c>
      <c r="E109" s="19" t="s">
        <v>34</v>
      </c>
      <c r="F109" s="6"/>
    </row>
    <row r="110" spans="1:6" ht="9.9499999999999993" customHeight="1" x14ac:dyDescent="0.25">
      <c r="A110" s="16" t="s">
        <v>254</v>
      </c>
      <c r="B110" s="17">
        <v>14.21</v>
      </c>
      <c r="C110" s="18" t="s">
        <v>457</v>
      </c>
      <c r="D110" s="19" t="s">
        <v>1590</v>
      </c>
      <c r="E110" s="19" t="s">
        <v>32</v>
      </c>
      <c r="F110" s="6" t="s">
        <v>44</v>
      </c>
    </row>
    <row r="111" spans="1:6" ht="9.9499999999999993" customHeight="1" x14ac:dyDescent="0.25">
      <c r="A111" s="16" t="s">
        <v>272</v>
      </c>
      <c r="B111" s="17">
        <v>61.9</v>
      </c>
      <c r="C111" s="18" t="s">
        <v>209</v>
      </c>
      <c r="D111" s="19" t="s">
        <v>1591</v>
      </c>
      <c r="E111" s="19" t="s">
        <v>32</v>
      </c>
      <c r="F111" s="6" t="s">
        <v>44</v>
      </c>
    </row>
    <row r="112" spans="1:6" ht="9.9499999999999993" customHeight="1" x14ac:dyDescent="0.25">
      <c r="A112" s="16" t="s">
        <v>265</v>
      </c>
      <c r="B112" s="17">
        <v>4.25</v>
      </c>
      <c r="C112" s="18" t="s">
        <v>226</v>
      </c>
      <c r="D112" s="19" t="s">
        <v>1591</v>
      </c>
      <c r="E112" s="19" t="s">
        <v>32</v>
      </c>
      <c r="F112" s="6" t="s">
        <v>44</v>
      </c>
    </row>
    <row r="113" spans="1:6" ht="9.9499999999999993" customHeight="1" x14ac:dyDescent="0.25">
      <c r="A113" s="16" t="s">
        <v>283</v>
      </c>
      <c r="B113" s="17">
        <v>3.62</v>
      </c>
      <c r="C113" s="18" t="s">
        <v>634</v>
      </c>
      <c r="D113" s="19" t="s">
        <v>1591</v>
      </c>
      <c r="E113" s="19" t="s">
        <v>32</v>
      </c>
      <c r="F113" s="6" t="s">
        <v>51</v>
      </c>
    </row>
    <row r="114" spans="1:6" ht="9.9499999999999993" customHeight="1" x14ac:dyDescent="0.25">
      <c r="A114" s="16" t="s">
        <v>271</v>
      </c>
      <c r="B114" s="17">
        <v>5.76</v>
      </c>
      <c r="C114" s="18" t="s">
        <v>642</v>
      </c>
      <c r="D114" s="19" t="s">
        <v>1591</v>
      </c>
      <c r="E114" s="19" t="s">
        <v>32</v>
      </c>
      <c r="F114" s="6" t="s">
        <v>51</v>
      </c>
    </row>
    <row r="115" spans="1:6" ht="9.9499999999999993" customHeight="1" x14ac:dyDescent="0.25">
      <c r="A115" s="16" t="s">
        <v>179</v>
      </c>
      <c r="B115" s="17">
        <v>4.46</v>
      </c>
      <c r="C115" s="18" t="s">
        <v>1592</v>
      </c>
      <c r="D115" s="19" t="s">
        <v>25</v>
      </c>
      <c r="E115" s="19" t="s">
        <v>32</v>
      </c>
      <c r="F115" s="6" t="s">
        <v>44</v>
      </c>
    </row>
    <row r="116" spans="1:6" ht="9.9499999999999993" customHeight="1" x14ac:dyDescent="0.25">
      <c r="A116" s="16" t="s">
        <v>237</v>
      </c>
      <c r="B116" s="17">
        <v>95.56</v>
      </c>
      <c r="C116" s="18" t="s">
        <v>209</v>
      </c>
      <c r="D116" s="19" t="s">
        <v>25</v>
      </c>
      <c r="E116" s="19" t="s">
        <v>32</v>
      </c>
      <c r="F116" s="6" t="s">
        <v>44</v>
      </c>
    </row>
    <row r="117" spans="1:6" ht="9.9499999999999993" customHeight="1" x14ac:dyDescent="0.25">
      <c r="A117" s="16" t="s">
        <v>1593</v>
      </c>
      <c r="B117" s="17">
        <v>15.84</v>
      </c>
      <c r="C117" s="18" t="s">
        <v>246</v>
      </c>
      <c r="D117" s="19" t="s">
        <v>25</v>
      </c>
      <c r="E117" s="19" t="s">
        <v>32</v>
      </c>
      <c r="F117" s="6" t="s">
        <v>169</v>
      </c>
    </row>
    <row r="118" spans="1:6" ht="9.9499999999999993" customHeight="1" x14ac:dyDescent="0.25">
      <c r="A118" s="16" t="s">
        <v>1594</v>
      </c>
      <c r="B118" s="17">
        <v>18.850000000000001</v>
      </c>
      <c r="C118" s="18" t="s">
        <v>246</v>
      </c>
      <c r="D118" s="19" t="s">
        <v>25</v>
      </c>
      <c r="E118" s="19" t="s">
        <v>32</v>
      </c>
      <c r="F118" s="6" t="s">
        <v>169</v>
      </c>
    </row>
    <row r="119" spans="1:6" ht="9.9499999999999993" customHeight="1" x14ac:dyDescent="0.25">
      <c r="A119" s="16" t="s">
        <v>1595</v>
      </c>
      <c r="B119" s="17">
        <v>6.2</v>
      </c>
      <c r="C119" s="18" t="s">
        <v>246</v>
      </c>
      <c r="D119" s="19" t="s">
        <v>25</v>
      </c>
      <c r="E119" s="19" t="s">
        <v>32</v>
      </c>
      <c r="F119" s="6" t="s">
        <v>169</v>
      </c>
    </row>
    <row r="120" spans="1:6" ht="9.9499999999999993" customHeight="1" x14ac:dyDescent="0.25">
      <c r="A120" s="16" t="s">
        <v>782</v>
      </c>
      <c r="B120" s="17">
        <v>19.399999999999999</v>
      </c>
      <c r="C120" s="18" t="s">
        <v>1596</v>
      </c>
      <c r="D120" s="19" t="s">
        <v>1123</v>
      </c>
      <c r="E120" s="19" t="s">
        <v>32</v>
      </c>
      <c r="F120" s="6" t="s">
        <v>44</v>
      </c>
    </row>
    <row r="121" spans="1:6" ht="9.9499999999999993" customHeight="1" x14ac:dyDescent="0.25">
      <c r="A121" s="16" t="s">
        <v>785</v>
      </c>
      <c r="B121" s="17">
        <v>24.77</v>
      </c>
      <c r="C121" s="18" t="s">
        <v>63</v>
      </c>
      <c r="D121" s="19" t="s">
        <v>25</v>
      </c>
      <c r="E121" s="19" t="s">
        <v>32</v>
      </c>
      <c r="F121" s="6" t="s">
        <v>51</v>
      </c>
    </row>
    <row r="122" spans="1:6" ht="9.9499999999999993" customHeight="1" x14ac:dyDescent="0.25">
      <c r="A122" s="16" t="s">
        <v>1597</v>
      </c>
      <c r="B122" s="17">
        <v>8.77</v>
      </c>
      <c r="C122" s="18" t="s">
        <v>246</v>
      </c>
      <c r="D122" s="19" t="s">
        <v>1490</v>
      </c>
      <c r="E122" s="19" t="s">
        <v>32</v>
      </c>
      <c r="F122" s="6" t="s">
        <v>169</v>
      </c>
    </row>
    <row r="123" spans="1:6" ht="9.9499999999999993" customHeight="1" x14ac:dyDescent="0.25">
      <c r="A123" s="16" t="s">
        <v>383</v>
      </c>
      <c r="B123" s="17">
        <v>135.99</v>
      </c>
      <c r="C123" s="18" t="s">
        <v>209</v>
      </c>
      <c r="D123" s="19" t="s">
        <v>25</v>
      </c>
      <c r="E123" s="19" t="s">
        <v>32</v>
      </c>
      <c r="F123" s="6" t="s">
        <v>44</v>
      </c>
    </row>
    <row r="124" spans="1:6" ht="9.9499999999999993" customHeight="1" x14ac:dyDescent="0.25">
      <c r="A124" s="16" t="s">
        <v>1598</v>
      </c>
      <c r="B124" s="17">
        <v>24.77</v>
      </c>
      <c r="C124" s="18" t="s">
        <v>63</v>
      </c>
      <c r="D124" s="19" t="s">
        <v>25</v>
      </c>
      <c r="E124" s="19" t="s">
        <v>32</v>
      </c>
      <c r="F124" s="6" t="s">
        <v>51</v>
      </c>
    </row>
    <row r="125" spans="1:6" ht="9.9499999999999993" customHeight="1" x14ac:dyDescent="0.25">
      <c r="A125" s="16" t="s">
        <v>1599</v>
      </c>
      <c r="B125" s="17">
        <v>17.2</v>
      </c>
      <c r="C125" s="18" t="s">
        <v>246</v>
      </c>
      <c r="D125" s="19" t="s">
        <v>25</v>
      </c>
      <c r="E125" s="19" t="s">
        <v>32</v>
      </c>
      <c r="F125" s="6" t="s">
        <v>169</v>
      </c>
    </row>
    <row r="126" spans="1:6" ht="9.9499999999999993" customHeight="1" x14ac:dyDescent="0.25">
      <c r="A126" s="16" t="s">
        <v>1600</v>
      </c>
      <c r="B126" s="17">
        <v>19.37</v>
      </c>
      <c r="C126" s="18" t="s">
        <v>246</v>
      </c>
      <c r="D126" s="19" t="s">
        <v>25</v>
      </c>
      <c r="E126" s="19" t="s">
        <v>32</v>
      </c>
      <c r="F126" s="6" t="s">
        <v>169</v>
      </c>
    </row>
    <row r="127" spans="1:6" ht="9.9499999999999993" customHeight="1" x14ac:dyDescent="0.25">
      <c r="A127" s="16" t="s">
        <v>461</v>
      </c>
      <c r="B127" s="17">
        <v>135.99</v>
      </c>
      <c r="C127" s="18" t="s">
        <v>209</v>
      </c>
      <c r="D127" s="19" t="s">
        <v>25</v>
      </c>
      <c r="E127" s="19" t="s">
        <v>32</v>
      </c>
      <c r="F127" s="6" t="s">
        <v>44</v>
      </c>
    </row>
    <row r="128" spans="1:6" ht="9.9499999999999993" customHeight="1" x14ac:dyDescent="0.25">
      <c r="A128" s="16" t="s">
        <v>1601</v>
      </c>
      <c r="B128" s="17">
        <v>24.77</v>
      </c>
      <c r="C128" s="18" t="s">
        <v>63</v>
      </c>
      <c r="D128" s="19" t="s">
        <v>25</v>
      </c>
      <c r="E128" s="19" t="s">
        <v>32</v>
      </c>
      <c r="F128" s="6" t="s">
        <v>51</v>
      </c>
    </row>
    <row r="129" spans="1:6" ht="9.9499999999999993" customHeight="1" x14ac:dyDescent="0.25">
      <c r="A129" s="16" t="s">
        <v>1602</v>
      </c>
      <c r="B129" s="17">
        <v>17.2</v>
      </c>
      <c r="C129" s="18" t="s">
        <v>246</v>
      </c>
      <c r="D129" s="19" t="s">
        <v>25</v>
      </c>
      <c r="E129" s="19" t="s">
        <v>32</v>
      </c>
      <c r="F129" s="6" t="s">
        <v>169</v>
      </c>
    </row>
    <row r="130" spans="1:6" ht="9.9499999999999993" customHeight="1" x14ac:dyDescent="0.25">
      <c r="A130" s="16" t="s">
        <v>1603</v>
      </c>
      <c r="B130" s="17">
        <v>19.37</v>
      </c>
      <c r="C130" s="18" t="s">
        <v>246</v>
      </c>
      <c r="D130" s="19" t="s">
        <v>25</v>
      </c>
      <c r="E130" s="19" t="s">
        <v>32</v>
      </c>
      <c r="F130" s="6" t="s">
        <v>169</v>
      </c>
    </row>
    <row r="131" spans="1:6" ht="9.9499999999999993" customHeight="1" x14ac:dyDescent="0.25">
      <c r="A131" s="16" t="s">
        <v>482</v>
      </c>
      <c r="B131" s="17">
        <v>135.99</v>
      </c>
      <c r="C131" s="18" t="s">
        <v>209</v>
      </c>
      <c r="D131" s="19" t="s">
        <v>25</v>
      </c>
      <c r="E131" s="19" t="s">
        <v>32</v>
      </c>
      <c r="F131" s="6" t="s">
        <v>44</v>
      </c>
    </row>
    <row r="132" spans="1:6" ht="9.9499999999999993" customHeight="1" x14ac:dyDescent="0.25">
      <c r="A132" s="16" t="s">
        <v>1604</v>
      </c>
      <c r="B132" s="17">
        <v>24.77</v>
      </c>
      <c r="C132" s="18" t="s">
        <v>63</v>
      </c>
      <c r="D132" s="19" t="s">
        <v>25</v>
      </c>
      <c r="E132" s="19" t="s">
        <v>32</v>
      </c>
      <c r="F132" s="6" t="s">
        <v>51</v>
      </c>
    </row>
    <row r="133" spans="1:6" ht="9.9499999999999993" customHeight="1" x14ac:dyDescent="0.25">
      <c r="A133" s="16" t="s">
        <v>1605</v>
      </c>
      <c r="B133" s="17">
        <v>17.2</v>
      </c>
      <c r="C133" s="18" t="s">
        <v>246</v>
      </c>
      <c r="D133" s="19" t="s">
        <v>25</v>
      </c>
      <c r="E133" s="19" t="s">
        <v>32</v>
      </c>
      <c r="F133" s="6" t="s">
        <v>169</v>
      </c>
    </row>
    <row r="134" spans="1:6" ht="9.9499999999999993" customHeight="1" x14ac:dyDescent="0.25">
      <c r="A134" s="16" t="s">
        <v>1606</v>
      </c>
      <c r="B134" s="17">
        <v>19.37</v>
      </c>
      <c r="C134" s="18" t="s">
        <v>246</v>
      </c>
      <c r="D134" s="19" t="s">
        <v>25</v>
      </c>
      <c r="E134" s="19" t="s">
        <v>32</v>
      </c>
      <c r="F134" s="6" t="s">
        <v>169</v>
      </c>
    </row>
    <row r="135" spans="1:6" ht="9.9499999999999993" customHeight="1" x14ac:dyDescent="0.25">
      <c r="A135" s="16" t="s">
        <v>256</v>
      </c>
      <c r="B135" s="17">
        <v>12.92</v>
      </c>
      <c r="C135" s="18" t="s">
        <v>1607</v>
      </c>
      <c r="D135" s="19" t="s">
        <v>767</v>
      </c>
      <c r="E135" s="19" t="s">
        <v>33</v>
      </c>
      <c r="F135" s="6" t="s">
        <v>44</v>
      </c>
    </row>
    <row r="136" spans="1:6" ht="9.9499999999999993" customHeight="1" x14ac:dyDescent="0.25">
      <c r="A136" s="16" t="s">
        <v>262</v>
      </c>
      <c r="B136" s="17">
        <v>12.7</v>
      </c>
      <c r="C136" s="18" t="s">
        <v>1608</v>
      </c>
      <c r="D136" s="19" t="s">
        <v>767</v>
      </c>
      <c r="E136" s="19" t="s">
        <v>33</v>
      </c>
      <c r="F136" s="6" t="s">
        <v>44</v>
      </c>
    </row>
    <row r="137" spans="1:6" ht="9.9499999999999993" customHeight="1" x14ac:dyDescent="0.25">
      <c r="A137" s="16" t="s">
        <v>284</v>
      </c>
      <c r="B137" s="17">
        <v>18.78</v>
      </c>
      <c r="C137" s="18" t="s">
        <v>1608</v>
      </c>
      <c r="D137" s="19" t="s">
        <v>767</v>
      </c>
      <c r="E137" s="19" t="s">
        <v>33</v>
      </c>
      <c r="F137" s="6" t="s">
        <v>44</v>
      </c>
    </row>
    <row r="138" spans="1:6" ht="9.9499999999999993" customHeight="1" x14ac:dyDescent="0.25">
      <c r="A138" s="16" t="s">
        <v>281</v>
      </c>
      <c r="B138" s="17">
        <v>11.97</v>
      </c>
      <c r="C138" s="18" t="s">
        <v>1609</v>
      </c>
      <c r="D138" s="19" t="s">
        <v>767</v>
      </c>
      <c r="E138" s="19" t="s">
        <v>33</v>
      </c>
      <c r="F138" s="6" t="s">
        <v>44</v>
      </c>
    </row>
    <row r="139" spans="1:6" ht="9.9499999999999993" customHeight="1" x14ac:dyDescent="0.25">
      <c r="A139" s="16" t="s">
        <v>278</v>
      </c>
      <c r="B139" s="17">
        <v>17.149999999999999</v>
      </c>
      <c r="C139" s="17" t="s">
        <v>1608</v>
      </c>
      <c r="D139" s="19" t="s">
        <v>1590</v>
      </c>
      <c r="E139" s="19" t="s">
        <v>33</v>
      </c>
      <c r="F139" s="6" t="s">
        <v>44</v>
      </c>
    </row>
    <row r="140" spans="1:6" ht="9.9499999999999993" customHeight="1" x14ac:dyDescent="0.25">
      <c r="A140" s="16" t="s">
        <v>279</v>
      </c>
      <c r="B140" s="17">
        <v>14.58</v>
      </c>
      <c r="C140" s="17" t="s">
        <v>1608</v>
      </c>
      <c r="D140" s="19" t="s">
        <v>1610</v>
      </c>
      <c r="E140" s="19" t="s">
        <v>33</v>
      </c>
      <c r="F140" s="6" t="s">
        <v>44</v>
      </c>
    </row>
    <row r="141" spans="1:6" ht="9.9499999999999993" customHeight="1" x14ac:dyDescent="0.25">
      <c r="A141" s="16" t="s">
        <v>258</v>
      </c>
      <c r="B141" s="17">
        <v>28.25</v>
      </c>
      <c r="C141" s="18" t="s">
        <v>1608</v>
      </c>
      <c r="D141" s="19" t="s">
        <v>1610</v>
      </c>
      <c r="E141" s="19" t="s">
        <v>33</v>
      </c>
      <c r="F141" s="6" t="s">
        <v>44</v>
      </c>
    </row>
    <row r="142" spans="1:6" ht="9.9499999999999993" customHeight="1" x14ac:dyDescent="0.25">
      <c r="A142" s="16" t="s">
        <v>876</v>
      </c>
      <c r="B142" s="17">
        <v>15.19</v>
      </c>
      <c r="C142" s="18" t="s">
        <v>1611</v>
      </c>
      <c r="D142" s="19" t="s">
        <v>1610</v>
      </c>
      <c r="E142" s="19" t="s">
        <v>33</v>
      </c>
      <c r="F142" s="6" t="s">
        <v>44</v>
      </c>
    </row>
    <row r="143" spans="1:6" ht="9.9499999999999993" customHeight="1" x14ac:dyDescent="0.25">
      <c r="A143" s="16" t="s">
        <v>762</v>
      </c>
      <c r="B143" s="17">
        <v>19.399999999999999</v>
      </c>
      <c r="C143" s="18" t="s">
        <v>1608</v>
      </c>
      <c r="D143" s="19" t="s">
        <v>1612</v>
      </c>
      <c r="E143" s="19" t="s">
        <v>33</v>
      </c>
      <c r="F143" s="6" t="s">
        <v>44</v>
      </c>
    </row>
    <row r="144" spans="1:6" ht="9.9499999999999993" customHeight="1" x14ac:dyDescent="0.25">
      <c r="A144" s="16" t="s">
        <v>763</v>
      </c>
      <c r="B144" s="17">
        <v>19.399999999999999</v>
      </c>
      <c r="C144" s="18" t="s">
        <v>1608</v>
      </c>
      <c r="D144" s="19" t="s">
        <v>1613</v>
      </c>
      <c r="E144" s="19" t="s">
        <v>33</v>
      </c>
      <c r="F144" s="6" t="s">
        <v>44</v>
      </c>
    </row>
    <row r="145" spans="1:9" ht="9.9499999999999993" customHeight="1" x14ac:dyDescent="0.25">
      <c r="A145" s="16" t="s">
        <v>765</v>
      </c>
      <c r="B145" s="17">
        <v>19.399999999999999</v>
      </c>
      <c r="C145" s="18" t="s">
        <v>1608</v>
      </c>
      <c r="D145" s="19" t="s">
        <v>767</v>
      </c>
      <c r="E145" s="19" t="s">
        <v>33</v>
      </c>
      <c r="F145" s="6" t="s">
        <v>44</v>
      </c>
    </row>
    <row r="146" spans="1:9" ht="9.9499999999999993" customHeight="1" x14ac:dyDescent="0.25">
      <c r="A146" s="16" t="s">
        <v>769</v>
      </c>
      <c r="B146" s="17">
        <v>19.399999999999999</v>
      </c>
      <c r="C146" s="18" t="s">
        <v>1608</v>
      </c>
      <c r="D146" s="19" t="s">
        <v>162</v>
      </c>
      <c r="E146" s="19" t="s">
        <v>33</v>
      </c>
      <c r="F146" s="6" t="s">
        <v>44</v>
      </c>
    </row>
    <row r="147" spans="1:9" ht="9.9499999999999993" customHeight="1" x14ac:dyDescent="0.25">
      <c r="A147" s="16" t="s">
        <v>773</v>
      </c>
      <c r="B147" s="17">
        <v>19.399999999999999</v>
      </c>
      <c r="C147" s="18" t="s">
        <v>1614</v>
      </c>
      <c r="D147" s="19" t="s">
        <v>25</v>
      </c>
      <c r="E147" s="19" t="s">
        <v>33</v>
      </c>
      <c r="F147" s="6" t="s">
        <v>44</v>
      </c>
    </row>
    <row r="148" spans="1:9" ht="9.9499999999999993" customHeight="1" x14ac:dyDescent="0.25">
      <c r="A148" s="16" t="s">
        <v>774</v>
      </c>
      <c r="B148" s="17">
        <v>19.399999999999999</v>
      </c>
      <c r="C148" s="18" t="s">
        <v>1608</v>
      </c>
      <c r="D148" s="19" t="s">
        <v>1615</v>
      </c>
      <c r="E148" s="19" t="s">
        <v>33</v>
      </c>
      <c r="F148" s="6" t="s">
        <v>44</v>
      </c>
    </row>
    <row r="149" spans="1:9" ht="9.9499999999999993" customHeight="1" x14ac:dyDescent="0.25">
      <c r="A149" s="16" t="s">
        <v>779</v>
      </c>
      <c r="B149" s="17">
        <v>16.5</v>
      </c>
      <c r="C149" s="18" t="s">
        <v>1608</v>
      </c>
      <c r="D149" s="19" t="s">
        <v>1616</v>
      </c>
      <c r="E149" s="19" t="s">
        <v>33</v>
      </c>
      <c r="F149" s="6" t="s">
        <v>44</v>
      </c>
    </row>
    <row r="150" spans="1:9" ht="9.9499999999999993" customHeight="1" x14ac:dyDescent="0.25">
      <c r="A150" s="16" t="s">
        <v>788</v>
      </c>
      <c r="B150" s="17">
        <v>19.399999999999999</v>
      </c>
      <c r="C150" s="18" t="s">
        <v>1608</v>
      </c>
      <c r="D150" s="19" t="s">
        <v>1617</v>
      </c>
      <c r="E150" s="19" t="s">
        <v>33</v>
      </c>
      <c r="F150" s="6" t="s">
        <v>44</v>
      </c>
    </row>
    <row r="151" spans="1:9" ht="9.9499999999999993" customHeight="1" x14ac:dyDescent="0.25">
      <c r="A151" s="16" t="s">
        <v>796</v>
      </c>
      <c r="B151" s="17">
        <v>19.399999999999999</v>
      </c>
      <c r="C151" s="18" t="s">
        <v>1608</v>
      </c>
      <c r="D151" s="19" t="s">
        <v>1618</v>
      </c>
      <c r="E151" s="19" t="s">
        <v>33</v>
      </c>
      <c r="F151" s="6" t="s">
        <v>44</v>
      </c>
    </row>
    <row r="152" spans="1:9" ht="9.9499999999999993" customHeight="1" x14ac:dyDescent="0.25">
      <c r="A152" s="16" t="s">
        <v>797</v>
      </c>
      <c r="B152" s="17">
        <v>19.399999999999999</v>
      </c>
      <c r="C152" s="18" t="s">
        <v>1608</v>
      </c>
      <c r="D152" s="19" t="s">
        <v>1619</v>
      </c>
      <c r="E152" s="19" t="s">
        <v>33</v>
      </c>
      <c r="F152" s="6" t="s">
        <v>44</v>
      </c>
    </row>
    <row r="153" spans="1:9" ht="9.9499999999999993" customHeight="1" x14ac:dyDescent="0.25">
      <c r="A153" s="16" t="s">
        <v>800</v>
      </c>
      <c r="B153" s="17">
        <v>19.399999999999999</v>
      </c>
      <c r="C153" s="18" t="s">
        <v>1608</v>
      </c>
      <c r="D153" s="19" t="s">
        <v>162</v>
      </c>
      <c r="E153" s="19" t="s">
        <v>33</v>
      </c>
      <c r="F153" s="6" t="s">
        <v>44</v>
      </c>
    </row>
    <row r="154" spans="1:9" ht="9.9499999999999993" customHeight="1" x14ac:dyDescent="0.25">
      <c r="A154" s="16" t="s">
        <v>1620</v>
      </c>
      <c r="B154" s="17">
        <v>19.399999999999999</v>
      </c>
      <c r="C154" s="18" t="s">
        <v>1608</v>
      </c>
      <c r="D154" s="19" t="s">
        <v>1621</v>
      </c>
      <c r="E154" s="19" t="s">
        <v>33</v>
      </c>
      <c r="F154" s="6" t="s">
        <v>44</v>
      </c>
    </row>
    <row r="155" spans="1:9" ht="9.9499999999999993" customHeight="1" x14ac:dyDescent="0.25">
      <c r="A155" s="16" t="s">
        <v>1622</v>
      </c>
      <c r="B155" s="17">
        <v>19.399999999999999</v>
      </c>
      <c r="C155" s="18" t="s">
        <v>1608</v>
      </c>
      <c r="D155" s="19" t="s">
        <v>1623</v>
      </c>
      <c r="E155" s="19" t="s">
        <v>33</v>
      </c>
      <c r="F155" s="6" t="s">
        <v>44</v>
      </c>
    </row>
    <row r="156" spans="1:9" ht="9.9499999999999993" customHeight="1" x14ac:dyDescent="0.25">
      <c r="A156" s="16" t="s">
        <v>1624</v>
      </c>
      <c r="B156" s="17">
        <v>19.399999999999999</v>
      </c>
      <c r="C156" s="18" t="s">
        <v>1608</v>
      </c>
      <c r="D156" s="19" t="s">
        <v>1625</v>
      </c>
      <c r="E156" s="19" t="s">
        <v>33</v>
      </c>
      <c r="F156" s="6" t="s">
        <v>44</v>
      </c>
    </row>
    <row r="157" spans="1:9" ht="9.9499999999999993" customHeight="1" x14ac:dyDescent="0.25">
      <c r="A157" s="16" t="s">
        <v>1626</v>
      </c>
      <c r="B157" s="17">
        <v>19.399999999999999</v>
      </c>
      <c r="C157" s="18" t="s">
        <v>1608</v>
      </c>
      <c r="D157" s="19" t="s">
        <v>1625</v>
      </c>
      <c r="E157" s="19" t="s">
        <v>33</v>
      </c>
      <c r="F157" s="6" t="s">
        <v>44</v>
      </c>
    </row>
    <row r="158" spans="1:9" ht="9.9499999999999993" customHeight="1" x14ac:dyDescent="0.25">
      <c r="A158" s="16" t="s">
        <v>1627</v>
      </c>
      <c r="B158" s="17">
        <v>19.399999999999999</v>
      </c>
      <c r="C158" s="18" t="s">
        <v>1608</v>
      </c>
      <c r="D158" s="19" t="s">
        <v>1628</v>
      </c>
      <c r="E158" s="19" t="s">
        <v>33</v>
      </c>
      <c r="F158" s="6" t="s">
        <v>44</v>
      </c>
    </row>
    <row r="159" spans="1:9" ht="9.9499999999999993" customHeight="1" x14ac:dyDescent="0.25">
      <c r="A159" s="14" t="s">
        <v>35</v>
      </c>
      <c r="B159" s="10">
        <f>SUM(B2:B158)</f>
        <v>3274.9200000000037</v>
      </c>
      <c r="C159" s="8"/>
      <c r="D159" s="1"/>
      <c r="E159" s="1"/>
      <c r="F159" s="6"/>
    </row>
    <row r="160" spans="1:9" ht="9.9499999999999993" customHeight="1" x14ac:dyDescent="0.25">
      <c r="H160" s="58" t="s">
        <v>28</v>
      </c>
      <c r="I160" s="58" t="s">
        <v>29</v>
      </c>
    </row>
    <row r="161" spans="8:9" ht="9.9499999999999993" customHeight="1" x14ac:dyDescent="0.25">
      <c r="H161" s="58" t="s">
        <v>30</v>
      </c>
      <c r="I161" s="106">
        <f>SUMIF(E:E,"Biała*",B:B)</f>
        <v>33.9</v>
      </c>
    </row>
    <row r="162" spans="8:9" ht="9.9499999999999993" customHeight="1" x14ac:dyDescent="0.25">
      <c r="H162" s="58" t="s">
        <v>31</v>
      </c>
      <c r="I162" s="106">
        <f>SUMIF(E:E,"Zielona*",B:B)</f>
        <v>0</v>
      </c>
    </row>
    <row r="163" spans="8:9" ht="9.9499999999999993" customHeight="1" x14ac:dyDescent="0.25">
      <c r="H163" s="58" t="s">
        <v>32</v>
      </c>
      <c r="I163" s="106">
        <f>SUMIF(E:E,"szara",B:B)</f>
        <v>875.58</v>
      </c>
    </row>
    <row r="164" spans="8:9" ht="9.9499999999999993" customHeight="1" x14ac:dyDescent="0.25">
      <c r="H164" s="58" t="s">
        <v>33</v>
      </c>
      <c r="I164" s="106">
        <f>SUMIF(E:E,"szara biurowa",B:B)</f>
        <v>439.03999999999985</v>
      </c>
    </row>
    <row r="165" spans="8:9" ht="9.9499999999999993" customHeight="1" x14ac:dyDescent="0.25">
      <c r="H165" s="58" t="s">
        <v>34</v>
      </c>
      <c r="I165" s="106">
        <f>SUMIF(E:E,"nie sprzątamy",B:B)</f>
        <v>1926.4000000000028</v>
      </c>
    </row>
    <row r="166" spans="8:9" ht="9.9499999999999993" customHeight="1" x14ac:dyDescent="0.25">
      <c r="H166" s="58" t="s">
        <v>35</v>
      </c>
      <c r="I166" s="106">
        <f>SUM(I161:I165)</f>
        <v>3274.9200000000028</v>
      </c>
    </row>
  </sheetData>
  <autoFilter ref="A1:F166" xr:uid="{00000000-0009-0000-0000-000019000000}">
    <sortState xmlns:xlrd2="http://schemas.microsoft.com/office/spreadsheetml/2017/richdata2" ref="A2:F166">
      <sortCondition ref="E1:E166"/>
    </sortState>
  </autoFilter>
  <pageMargins left="0.7" right="0.7" top="0.75" bottom="0.75" header="0.3" footer="0.3"/>
  <pageSetup paperSize="9" scale="84" orientation="landscape" r:id="rId1"/>
  <headerFooter>
    <oddHeader>&amp;L&amp;"-,Pogrubiony"ZP/32/2026
Usługa specjalistycznego sprzątania i całodobowego utrzymania czystości w pomieszczeniach szpitalnych oraz segregacji odpadów komunalnych i medycznych na terenie Szpitala&amp;RHotel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I15"/>
  <sheetViews>
    <sheetView view="pageLayout" zoomScaleNormal="100" workbookViewId="0">
      <selection sqref="A1:I15"/>
    </sheetView>
  </sheetViews>
  <sheetFormatPr defaultRowHeight="15" x14ac:dyDescent="0.25"/>
  <cols>
    <col min="1" max="1" width="12.85546875" style="26" customWidth="1"/>
    <col min="2" max="2" width="12" style="37" customWidth="1"/>
    <col min="3" max="3" width="29.85546875" style="26" customWidth="1"/>
    <col min="4" max="4" width="22" style="26" customWidth="1"/>
    <col min="5" max="5" width="10.5703125" style="26" customWidth="1"/>
    <col min="6" max="6" width="21.5703125" style="26" customWidth="1"/>
    <col min="8" max="8" width="12.140625" customWidth="1"/>
    <col min="9" max="9" width="11.140625" customWidth="1"/>
  </cols>
  <sheetData>
    <row r="1" spans="1:9" ht="33" customHeight="1" x14ac:dyDescent="0.25">
      <c r="A1" s="45" t="s">
        <v>175</v>
      </c>
      <c r="B1" s="46" t="s">
        <v>29</v>
      </c>
      <c r="C1" s="47" t="s">
        <v>1423</v>
      </c>
      <c r="D1" s="47" t="s">
        <v>39</v>
      </c>
      <c r="E1" s="47" t="s">
        <v>28</v>
      </c>
      <c r="F1" s="48" t="s">
        <v>40</v>
      </c>
    </row>
    <row r="2" spans="1:9" ht="21" customHeight="1" x14ac:dyDescent="0.25">
      <c r="A2" s="49">
        <v>0</v>
      </c>
      <c r="B2" s="50">
        <v>354.49</v>
      </c>
      <c r="C2" s="51" t="s">
        <v>1629</v>
      </c>
      <c r="D2" s="49" t="s">
        <v>159</v>
      </c>
      <c r="E2" s="49" t="s">
        <v>32</v>
      </c>
      <c r="F2" s="49" t="s">
        <v>1630</v>
      </c>
    </row>
    <row r="3" spans="1:9" ht="21" customHeight="1" x14ac:dyDescent="0.25">
      <c r="A3" s="49">
        <v>0</v>
      </c>
      <c r="B3" s="50">
        <v>460</v>
      </c>
      <c r="C3" s="51" t="s">
        <v>1631</v>
      </c>
      <c r="D3" s="49" t="s">
        <v>159</v>
      </c>
      <c r="E3" s="49" t="s">
        <v>32</v>
      </c>
      <c r="F3" s="49" t="s">
        <v>169</v>
      </c>
    </row>
    <row r="4" spans="1:9" x14ac:dyDescent="0.25">
      <c r="A4" s="49">
        <v>0</v>
      </c>
      <c r="B4" s="50">
        <v>318</v>
      </c>
      <c r="C4" s="51" t="s">
        <v>1632</v>
      </c>
      <c r="D4" s="49" t="s">
        <v>159</v>
      </c>
      <c r="E4" s="49" t="s">
        <v>32</v>
      </c>
      <c r="F4" s="49" t="s">
        <v>1633</v>
      </c>
    </row>
    <row r="5" spans="1:9" x14ac:dyDescent="0.25">
      <c r="A5" s="49">
        <v>0</v>
      </c>
      <c r="B5" s="50">
        <v>21</v>
      </c>
      <c r="C5" s="51" t="s">
        <v>1634</v>
      </c>
      <c r="D5" s="54" t="s">
        <v>182</v>
      </c>
      <c r="E5" s="49" t="s">
        <v>32</v>
      </c>
      <c r="F5" s="49" t="s">
        <v>1635</v>
      </c>
    </row>
    <row r="6" spans="1:9" ht="31.5" x14ac:dyDescent="0.25">
      <c r="A6" s="121">
        <v>0</v>
      </c>
      <c r="B6" s="112">
        <v>133.25</v>
      </c>
      <c r="C6" s="113" t="s">
        <v>1638</v>
      </c>
      <c r="D6" s="121"/>
      <c r="E6" s="121" t="s">
        <v>32</v>
      </c>
      <c r="F6" s="121" t="s">
        <v>1637</v>
      </c>
    </row>
    <row r="7" spans="1:9" x14ac:dyDescent="0.25">
      <c r="A7" s="111">
        <v>0</v>
      </c>
      <c r="B7" s="112">
        <v>257.88</v>
      </c>
      <c r="C7" s="113" t="s">
        <v>1636</v>
      </c>
      <c r="D7" s="111" t="s">
        <v>159</v>
      </c>
      <c r="E7" s="111" t="s">
        <v>32</v>
      </c>
      <c r="F7" s="111" t="s">
        <v>1633</v>
      </c>
    </row>
    <row r="8" spans="1:9" x14ac:dyDescent="0.25">
      <c r="A8" s="47" t="s">
        <v>35</v>
      </c>
      <c r="B8" s="46">
        <f>SUM(B2:B7)</f>
        <v>1544.62</v>
      </c>
      <c r="C8" s="47"/>
      <c r="D8" s="49"/>
      <c r="E8" s="49"/>
      <c r="F8" s="49"/>
    </row>
    <row r="9" spans="1:9" x14ac:dyDescent="0.25">
      <c r="A9" s="52"/>
      <c r="B9" s="53"/>
      <c r="C9" s="52"/>
      <c r="D9" s="52"/>
      <c r="E9" s="52"/>
      <c r="F9" s="52"/>
      <c r="H9" s="58" t="s">
        <v>28</v>
      </c>
      <c r="I9" s="58" t="s">
        <v>29</v>
      </c>
    </row>
    <row r="10" spans="1:9" x14ac:dyDescent="0.25">
      <c r="H10" s="58" t="s">
        <v>30</v>
      </c>
      <c r="I10" s="106">
        <f>SUMIF(E:E,"Biała*",B:B)</f>
        <v>0</v>
      </c>
    </row>
    <row r="11" spans="1:9" x14ac:dyDescent="0.25">
      <c r="H11" s="58" t="s">
        <v>31</v>
      </c>
      <c r="I11" s="106">
        <f>SUMIF(E:E,"Zielona*",B:B)</f>
        <v>0</v>
      </c>
    </row>
    <row r="12" spans="1:9" x14ac:dyDescent="0.25">
      <c r="H12" s="58" t="s">
        <v>32</v>
      </c>
      <c r="I12" s="106">
        <f>SUMIF(E:E,"szara",B:B)</f>
        <v>1544.62</v>
      </c>
    </row>
    <row r="13" spans="1:9" x14ac:dyDescent="0.25">
      <c r="H13" s="58" t="s">
        <v>33</v>
      </c>
      <c r="I13" s="106">
        <f>SUMIF(E:E,"szara biurowa",B:B)</f>
        <v>0</v>
      </c>
    </row>
    <row r="14" spans="1:9" x14ac:dyDescent="0.25">
      <c r="H14" s="58" t="s">
        <v>34</v>
      </c>
      <c r="I14" s="106">
        <f>SUMIF(E:E,"nie sprzątamy",B:B)</f>
        <v>0</v>
      </c>
    </row>
    <row r="15" spans="1:9" x14ac:dyDescent="0.25">
      <c r="H15" s="58" t="s">
        <v>35</v>
      </c>
      <c r="I15" s="106">
        <f>SUM(I10:I14)</f>
        <v>1544.62</v>
      </c>
    </row>
  </sheetData>
  <pageMargins left="0.7" right="0.7" top="0.75" bottom="0.75" header="0.3" footer="0.3"/>
  <pageSetup paperSize="9" scale="92" orientation="landscape" r:id="rId1"/>
  <headerFooter>
    <oddHeader>&amp;L&amp;"-,Pogrubiony"&amp;10 ZP/32/2026
Usługa specjalistycznego sprzątania i całodobowego utrzymania czystości w pomieszczeniach szpitalnych oraz segregacji odpadów komunalnych i medycznych na terenie Szpitala&amp;RPozostałe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27</vt:i4>
      </vt:variant>
      <vt:variant>
        <vt:lpstr>Nazwane zakresy</vt:lpstr>
      </vt:variant>
      <vt:variant>
        <vt:i4>17</vt:i4>
      </vt:variant>
    </vt:vector>
  </HeadingPairs>
  <TitlesOfParts>
    <vt:vector size="44" baseType="lpstr">
      <vt:lpstr>CAŁOŚĆ</vt:lpstr>
      <vt:lpstr>BKS -1</vt:lpstr>
      <vt:lpstr>BKS 0</vt:lpstr>
      <vt:lpstr>BKS 1</vt:lpstr>
      <vt:lpstr>BKS 2</vt:lpstr>
      <vt:lpstr>BKS 3</vt:lpstr>
      <vt:lpstr>BG -1</vt:lpstr>
      <vt:lpstr>BG 0</vt:lpstr>
      <vt:lpstr>BG 1</vt:lpstr>
      <vt:lpstr>BG 2</vt:lpstr>
      <vt:lpstr>BG 3</vt:lpstr>
      <vt:lpstr>BG 4</vt:lpstr>
      <vt:lpstr>BG 5</vt:lpstr>
      <vt:lpstr>Ks. Siemaszki 17b</vt:lpstr>
      <vt:lpstr>Pielęgniarek 6</vt:lpstr>
      <vt:lpstr>Pielęgniarek 7</vt:lpstr>
      <vt:lpstr>Ks. Siemaszki 13a, 13b, 15,</vt:lpstr>
      <vt:lpstr>Ks. Siemaszki 16</vt:lpstr>
      <vt:lpstr>Ks. Siemaszki 18</vt:lpstr>
      <vt:lpstr>Portiernia - parking</vt:lpstr>
      <vt:lpstr>Budynek szkoły rodzenia</vt:lpstr>
      <vt:lpstr>Budynek na zapleczu szpitala</vt:lpstr>
      <vt:lpstr>Budynek archiwum</vt:lpstr>
      <vt:lpstr>Konternery</vt:lpstr>
      <vt:lpstr>Rehabilitacja</vt:lpstr>
      <vt:lpstr>Hotel </vt:lpstr>
      <vt:lpstr>Pozostałe</vt:lpstr>
      <vt:lpstr>'BG 0'!Obszar_wydruku</vt:lpstr>
      <vt:lpstr>'BG 2'!Obszar_wydruku</vt:lpstr>
      <vt:lpstr>'BG 4'!Obszar_wydruku</vt:lpstr>
      <vt:lpstr>'BG 5'!Obszar_wydruku</vt:lpstr>
      <vt:lpstr>'BKS 1'!Obszar_wydruku</vt:lpstr>
      <vt:lpstr>'BKS -1'!Obszar_wydruku</vt:lpstr>
      <vt:lpstr>'BKS 2'!Obszar_wydruku</vt:lpstr>
      <vt:lpstr>'BKS 3'!Obszar_wydruku</vt:lpstr>
      <vt:lpstr>'Budynek archiwum'!Obszar_wydruku</vt:lpstr>
      <vt:lpstr>'Budynek na zapleczu szpitala'!Obszar_wydruku</vt:lpstr>
      <vt:lpstr>CAŁOŚĆ!Obszar_wydruku</vt:lpstr>
      <vt:lpstr>'Hotel '!Obszar_wydruku</vt:lpstr>
      <vt:lpstr>'Ks. Siemaszki 17b'!Obszar_wydruku</vt:lpstr>
      <vt:lpstr>'Pielęgniarek 6'!Obszar_wydruku</vt:lpstr>
      <vt:lpstr>'Pielęgniarek 7'!Obszar_wydruku</vt:lpstr>
      <vt:lpstr>Pozostałe!Obszar_wydruku</vt:lpstr>
      <vt:lpstr>CAŁOŚĆ!Tytuły_wydruku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 Wojtowicz</dc:creator>
  <cp:lastModifiedBy>Urszula Sojka</cp:lastModifiedBy>
  <cp:lastPrinted>2026-07-31T10:51:23Z</cp:lastPrinted>
  <dcterms:created xsi:type="dcterms:W3CDTF">2026-06-08T06:58:39Z</dcterms:created>
  <dcterms:modified xsi:type="dcterms:W3CDTF">2026-09-09T10:45:39Z</dcterms:modified>
</cp:coreProperties>
</file>